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5\صندوق\صندوق سپهر سودمند سینا\افشای پرتفو\1404\"/>
    </mc:Choice>
  </mc:AlternateContent>
  <xr:revisionPtr revIDLastSave="0" documentId="13_ncr:1_{90267A9F-D749-4379-810C-21F4FF0A0B09}" xr6:coauthVersionLast="47" xr6:coauthVersionMax="47" xr10:uidLastSave="{00000000-0000-0000-0000-000000000000}"/>
  <bookViews>
    <workbookView xWindow="-120" yWindow="-120" windowWidth="29040" windowHeight="15840" firstSheet="12" activeTab="17" xr2:uid="{00000000-000D-0000-FFFF-FFFF00000000}"/>
  </bookViews>
  <sheets>
    <sheet name="صورت وضعیت" sheetId="1" r:id="rId1"/>
    <sheet name="سهام" sheetId="2" r:id="rId2"/>
    <sheet name="اوراق مشتقه" sheetId="3" state="hidden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state="hidden" r:id="rId12"/>
    <sheet name="درآمد سپرده بانکی" sheetId="13" r:id="rId13"/>
    <sheet name="سایر درآمدها" sheetId="14" r:id="rId14"/>
    <sheet name="درآمد سود سهام" sheetId="15" state="hidden" r:id="rId15"/>
    <sheet name="درآمد سود صندوق" sheetId="16" state="hidden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state="hidden" r:id="rId20"/>
    <sheet name="درآمد ناشی از تغییر قیمت اوراق" sheetId="21" r:id="rId21"/>
  </sheets>
  <definedNames>
    <definedName name="_xlnm._FilterDatabase" localSheetId="12" hidden="1">'درآمد سپرده بانکی'!$A$7:$J$19</definedName>
    <definedName name="_xlnm._FilterDatabase" localSheetId="17" hidden="1">'سود سپرده بانکی'!$A$6:$M$20</definedName>
    <definedName name="_xlnm.Print_Area" localSheetId="4">اوراق!$A$1:$AM$34</definedName>
    <definedName name="_xlnm.Print_Area" localSheetId="2">'اوراق مشتقه'!$A$1:$AX$28</definedName>
    <definedName name="_xlnm.Print_Area" localSheetId="5">'تعدیل قیمت'!$A$1:$N$15</definedName>
    <definedName name="_xlnm.Print_Area" localSheetId="7">درآمد!$A$1:$K$13</definedName>
    <definedName name="_xlnm.Print_Area" localSheetId="19">'درآمد اعمال اختیار'!$A$1:$Z$8</definedName>
    <definedName name="_xlnm.Print_Area" localSheetId="12">'درآمد سپرده بانکی'!$A$1:$K$19</definedName>
    <definedName name="_xlnm.Print_Area" localSheetId="10">'درآمد سرمایه گذاری در اوراق به'!$A$1:$S$34</definedName>
    <definedName name="_xlnm.Print_Area" localSheetId="8">'درآمد سرمایه گذاری در سهام'!$A$1:$X$23</definedName>
    <definedName name="_xlnm.Print_Area" localSheetId="9">'درآمد سرمایه گذاری در صندوق'!$A$1:$X$29</definedName>
    <definedName name="_xlnm.Print_Area" localSheetId="14">'درآمد سود سهام'!$A$1:$T$7</definedName>
    <definedName name="_xlnm.Print_Area" localSheetId="15">'درآمد سود صندوق'!$A$1:$L$7</definedName>
    <definedName name="_xlnm.Print_Area" localSheetId="20">'درآمد ناشی از تغییر قیمت اوراق'!$A$1:$S$59</definedName>
    <definedName name="_xlnm.Print_Area" localSheetId="18">'درآمد ناشی از فروش'!$A$1:$S$30</definedName>
    <definedName name="_xlnm.Print_Area" localSheetId="13">'سایر درآمدها'!$A$1:$G$11</definedName>
    <definedName name="_xlnm.Print_Area" localSheetId="6">سپرده!$A$1:$M$86</definedName>
    <definedName name="_xlnm.Print_Area" localSheetId="1">سهام!$A$1:$AC$22</definedName>
    <definedName name="_xlnm.Print_Area" localSheetId="16">'سود اوراق بهادار'!$A$1:$U$26</definedName>
    <definedName name="_xlnm.Print_Area" localSheetId="17">'سود سپرده بانکی'!$A$1:$N$20</definedName>
    <definedName name="_xlnm.Print_Area" localSheetId="0">'صورت وضعیت'!$A$1:$C$6</definedName>
    <definedName name="_xlnm.Print_Area" localSheetId="11">'مبالغ تخصیصی اوراق'!$A$1:$R$32</definedName>
    <definedName name="_xlnm.Print_Area" localSheetId="3">'واحدهای صندوق'!$A$1:$AB$29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3" i="21" l="1"/>
  <c r="U36" i="19" l="1"/>
  <c r="I34" i="19"/>
  <c r="J35" i="10"/>
  <c r="J33" i="10"/>
  <c r="J28" i="9"/>
  <c r="J26" i="9"/>
  <c r="L38" i="11"/>
  <c r="T31" i="17"/>
  <c r="M24" i="18"/>
  <c r="M27" i="18" s="1"/>
  <c r="K27" i="18"/>
  <c r="I27" i="18"/>
  <c r="H26" i="13"/>
  <c r="F16" i="14"/>
  <c r="N11" i="8"/>
  <c r="D91" i="7"/>
  <c r="J91" i="7"/>
  <c r="T42" i="5"/>
  <c r="T40" i="5"/>
  <c r="AJ42" i="5"/>
  <c r="AJ40" i="5"/>
  <c r="Y29" i="4"/>
  <c r="Y35" i="4" s="1"/>
  <c r="Y34" i="4"/>
  <c r="I29" i="4"/>
  <c r="I35" i="4" s="1"/>
  <c r="I33" i="4"/>
  <c r="J27" i="2"/>
  <c r="J22" i="2"/>
  <c r="J26" i="2"/>
  <c r="Z28" i="2"/>
  <c r="Z22" i="2"/>
  <c r="Z27" i="2"/>
  <c r="L86" i="7"/>
  <c r="I15" i="6"/>
  <c r="U29" i="4"/>
</calcChain>
</file>

<file path=xl/sharedStrings.xml><?xml version="1.0" encoding="utf-8"?>
<sst xmlns="http://schemas.openxmlformats.org/spreadsheetml/2006/main" count="835" uniqueCount="292">
  <si>
    <t>صندوق سرمایه‌گذاری قابل معامله سپهر سودمند سینا</t>
  </si>
  <si>
    <t>صورت وضعیت پرتفوی</t>
  </si>
  <si>
    <t>برای ماه منتهی به 1404/02/31</t>
  </si>
  <si>
    <t>سرمایه گذاری در سهام و حق تقدم سهام</t>
  </si>
  <si>
    <t>1404/01/31</t>
  </si>
  <si>
    <t>تغییرات طی دوره</t>
  </si>
  <si>
    <t>1404/02/31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</si>
  <si>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</si>
  <si>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</si>
  <si>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</si>
  <si>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</si>
  <si>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</si>
  <si>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</si>
  <si>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</si>
  <si>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</si>
  <si>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</si>
  <si>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 سینا</t>
  </si>
  <si>
    <t>بانک صادرات ایران</t>
  </si>
  <si>
    <t>بانک ملت</t>
  </si>
  <si>
    <t>بانک‌اقتصادنوین‌</t>
  </si>
  <si>
    <t>پاکدیس</t>
  </si>
  <si>
    <t>س. و خدمات مدیریت صند. ب کشوری</t>
  </si>
  <si>
    <t>سرمایه گذاری توسعه گوهران امید</t>
  </si>
  <si>
    <t>سرمایه‌گذاری‌صندوق‌بازنشستگی‌</t>
  </si>
  <si>
    <t>فولاد امیرکبیرکاشان</t>
  </si>
  <si>
    <t>فولاد مبارکه اصفهان</t>
  </si>
  <si>
    <t>گروه توسعه مالی مهرآیندگان</t>
  </si>
  <si>
    <t>گروه سرمایه گذاری سپهر صادرات</t>
  </si>
  <si>
    <t>ملی‌ صنایع‌ مس‌ ایران‌</t>
  </si>
  <si>
    <t>پالایش نفت بندرعباس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</si>
  <si>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</si>
  <si>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</si>
  <si>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</si>
  <si>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</si>
  <si>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</si>
  <si>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</si>
  <si>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</si>
  <si>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</si>
  <si>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</si>
  <si>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</si>
  <si>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</si>
  <si>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</si>
  <si>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</si>
  <si>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</si>
  <si>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</si>
  <si>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</si>
  <si>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</si>
  <si>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</si>
  <si>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</si>
  <si>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افق روشن بانک خاورمیانه</t>
  </si>
  <si>
    <t>سینا</t>
  </si>
  <si>
    <t>صندوق اهرمی موج-واحدهای عادی</t>
  </si>
  <si>
    <t>صندوق پالایشی یکم-سهام</t>
  </si>
  <si>
    <t>صندوق س  اهرمی نارنج - واحدهای عادی</t>
  </si>
  <si>
    <t>صندوق س بهین خودرو-بخشی</t>
  </si>
  <si>
    <t>صندوق س ثروت پویا-بخشی</t>
  </si>
  <si>
    <t>صندوق س سهامی بیدار-واحدهای عادی</t>
  </si>
  <si>
    <t>صندوق س صنایع دایا3-بخشی</t>
  </si>
  <si>
    <t>صندوق س صنایع مفید3- بخشی</t>
  </si>
  <si>
    <t>صندوق س. اهرمی کاریزما-واحد عادی</t>
  </si>
  <si>
    <t>صندوق س. بخشی کیان-ب</t>
  </si>
  <si>
    <t>صندوق س. شاخصی کیان-س</t>
  </si>
  <si>
    <t>صندوق س. طلای سرخ نوویرا</t>
  </si>
  <si>
    <t>صندوق س.بخشی پتروشیمی دماوند-ب</t>
  </si>
  <si>
    <t>صندوق س.بخشی صنایع پاداش-ب</t>
  </si>
  <si>
    <t>صندوق سرمایه گذاری بخشی صنایع آبان</t>
  </si>
  <si>
    <t>صندوق سهامی حفظ ارزش دماوند</t>
  </si>
  <si>
    <t>صندوق صبا</t>
  </si>
  <si>
    <t>طلوع بامداد مهرگان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</si>
  <si>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</si>
  <si>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</si>
  <si>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</si>
  <si>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</si>
  <si>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</si>
  <si>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</si>
  <si>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</si>
  <si>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</si>
  <si>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اجاره توان آفرین ساز 14070216</t>
  </si>
  <si>
    <t>بله</t>
  </si>
  <si>
    <t>1403/02/16</t>
  </si>
  <si>
    <t>1407/02/16</t>
  </si>
  <si>
    <t>اسناد خزانه-م11بودجه02-050720</t>
  </si>
  <si>
    <t>1402/12/29</t>
  </si>
  <si>
    <t>1405/07/20</t>
  </si>
  <si>
    <t>اسناد خزانه-م1بودجه01-040326</t>
  </si>
  <si>
    <t>1401/02/26</t>
  </si>
  <si>
    <t>1404/03/26</t>
  </si>
  <si>
    <t>اسناد خزانه-م3بودجه01-040520</t>
  </si>
  <si>
    <t>1401/05/18</t>
  </si>
  <si>
    <t>1404/05/20</t>
  </si>
  <si>
    <t>اسنادخزانه-م1بودجه02-050325</t>
  </si>
  <si>
    <t>1402/06/19</t>
  </si>
  <si>
    <t>1405/03/25</t>
  </si>
  <si>
    <t>اسنادخزانه-م4بودجه01-040917</t>
  </si>
  <si>
    <t>1401/12/08</t>
  </si>
  <si>
    <t>1404/09/16</t>
  </si>
  <si>
    <t>اسنادخزانه-م7بودجه01-040714</t>
  </si>
  <si>
    <t>1401/12/10</t>
  </si>
  <si>
    <t>1404/07/13</t>
  </si>
  <si>
    <t>اسنادخزانه-م8بودجه01-040728</t>
  </si>
  <si>
    <t>1401/12/28</t>
  </si>
  <si>
    <t>1404/07/28</t>
  </si>
  <si>
    <t>صکوک مرابحه دعبید12-3ماهه18%</t>
  </si>
  <si>
    <t>1400/12/25</t>
  </si>
  <si>
    <t>1404/12/24</t>
  </si>
  <si>
    <t>صکوک مرابحه صیدک404-3ماهه18%</t>
  </si>
  <si>
    <t>1400/04/01</t>
  </si>
  <si>
    <t>1404/04/01</t>
  </si>
  <si>
    <t>صکوک مرابحه فولاژ612-بدون ضامن</t>
  </si>
  <si>
    <t>1402/12/22</t>
  </si>
  <si>
    <t>1406/12/22</t>
  </si>
  <si>
    <t>مرابحه اتومبیل سازی فردا061023</t>
  </si>
  <si>
    <t>1402/10/23</t>
  </si>
  <si>
    <t>1406/10/23</t>
  </si>
  <si>
    <t>مرابحه بافندگی پرنیا060718</t>
  </si>
  <si>
    <t>1402/07/18</t>
  </si>
  <si>
    <t>1406/07/18</t>
  </si>
  <si>
    <t>مرابحه داروسازی روژین061116</t>
  </si>
  <si>
    <t>1402/11/16</t>
  </si>
  <si>
    <t>1406/11/16</t>
  </si>
  <si>
    <t>مرابحه عام دولت 166-ش.خ050419</t>
  </si>
  <si>
    <t>1403/04/19</t>
  </si>
  <si>
    <t>1405/04/19</t>
  </si>
  <si>
    <t>مرابحه عام دولت112-ش.خ 040408</t>
  </si>
  <si>
    <t>1401/06/08</t>
  </si>
  <si>
    <t>1404/04/07</t>
  </si>
  <si>
    <t>مرابحه عام دولت120-ش.خ040417</t>
  </si>
  <si>
    <t>1401/08/17</t>
  </si>
  <si>
    <t>1404/04/17</t>
  </si>
  <si>
    <t>مرابحه عام دولت127-ش.خ040623</t>
  </si>
  <si>
    <t>1401/12/23</t>
  </si>
  <si>
    <t>1404/06/22</t>
  </si>
  <si>
    <t>مرابحه عام دولت131-ش.خ040410</t>
  </si>
  <si>
    <t>1402/05/10</t>
  </si>
  <si>
    <t>مرابحه عام دولت143-ش.خ041009</t>
  </si>
  <si>
    <t>1402/08/09</t>
  </si>
  <si>
    <t>1404/10/08</t>
  </si>
  <si>
    <t>مرابحه عام دولت162-ش.خ050329</t>
  </si>
  <si>
    <t>1403/03/29</t>
  </si>
  <si>
    <t>1405/03/29</t>
  </si>
  <si>
    <t>مرابحه عام دولت191-ش.خ060328</t>
  </si>
  <si>
    <t>1403/09/28</t>
  </si>
  <si>
    <t>1406/03/28</t>
  </si>
  <si>
    <t>مرابحه عطرین نخ قم 070517</t>
  </si>
  <si>
    <t>1403/05/20</t>
  </si>
  <si>
    <t>1407/05/20</t>
  </si>
  <si>
    <t>مرابحه عام دولت203-ش.خ050807</t>
  </si>
  <si>
    <t>1403/12/07</t>
  </si>
  <si>
    <t>1406/07/07</t>
  </si>
  <si>
    <t>شهرداری تهران</t>
  </si>
  <si>
    <t>خیر</t>
  </si>
  <si>
    <t>1402/12/28</t>
  </si>
  <si>
    <t>1406/12/28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</si>
  <si>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</si>
  <si>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</si>
  <si>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</si>
  <si>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</si>
  <si>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</si>
  <si>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</si>
  <si>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</si>
  <si>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</si>
  <si>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سایر</t>
  </si>
  <si>
    <t>سرمایه‌گذاری در  سپرده‌ بانکی</t>
  </si>
  <si>
    <t>سپرده های بانکی</t>
  </si>
  <si>
    <t>مبلغ</t>
  </si>
  <si>
    <t>افزایش</t>
  </si>
  <si>
    <t>کاهش</t>
  </si>
  <si>
    <t>حساب جاری بانک سینا بنیاد</t>
  </si>
  <si>
    <t>سپرده کوتاه مدت بانک سینا بنیاد</t>
  </si>
  <si>
    <t>سپرده کوتاه مدت بانک سامان آرژانتین</t>
  </si>
  <si>
    <t>حساب جاری بانک سامان آرژانتین</t>
  </si>
  <si>
    <t>سپرده کوتاه مدت بانک گردشگری  بهشتی</t>
  </si>
  <si>
    <t>سپرده کوتاه مدت بانک پاسارگاد میدان هفت تیر</t>
  </si>
  <si>
    <t>سپرده کوتاه مدت بانک خاورمیانه نیایش</t>
  </si>
  <si>
    <t>سپرده کوتاه مدت موسسه اعتباری ملل شیراز جنوبی</t>
  </si>
  <si>
    <t>سپرده بلند مدت بانک سامان آرژانتین</t>
  </si>
  <si>
    <t>سپرده کوتاه مدت بانک تجارت گاندی جنوبی</t>
  </si>
  <si>
    <t>سپرده کوتاه مدت بانک دی دروس</t>
  </si>
  <si>
    <t>سپرده کوتاه مدت بانک صادرات شکوفه</t>
  </si>
  <si>
    <t>سپرده کوتاه مدت بانک ملت گاندی</t>
  </si>
  <si>
    <t>سپرده کوتاه مدت بانک شهر نواب</t>
  </si>
  <si>
    <t>سپرده بلند مدت بانک گردشگری سعادت آباد</t>
  </si>
  <si>
    <t>سپرده بلند مدت بانک صادرات شکوفه</t>
  </si>
  <si>
    <t>سپرده بلند مدت بانک ملت پاشا</t>
  </si>
  <si>
    <t>سپرده بلند مدت بانک ملت بهشتی</t>
  </si>
  <si>
    <t>سپرده بلند مدت بانک ملت ملاصدرا</t>
  </si>
  <si>
    <t>سپرده بلند مدت بانک تجارت گاندی جنوبی</t>
  </si>
  <si>
    <t>سپرده کوتاه مدت بانک دی مطهری</t>
  </si>
  <si>
    <t>سپرده بلند مدت بانک گردشگری سعادت اباد</t>
  </si>
  <si>
    <t>سپرده بلند مدت بانک خاورمیانه نیایش</t>
  </si>
  <si>
    <t>سپرده بلند مدت بانک تجارت مجازی دیجیتال</t>
  </si>
  <si>
    <t>سپرده بلند مدت موسسه اعتباری ملل شیرازجنوبی</t>
  </si>
  <si>
    <t>سپرده بلند مدت بانک دی مطهری</t>
  </si>
  <si>
    <t>صورت وضعیت درآمدها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</si>
  <si>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</si>
  <si>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</si>
  <si>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</si>
  <si>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</si>
  <si>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</si>
  <si>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</si>
  <si>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</si>
  <si>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</si>
  <si>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</si>
  <si>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</si>
  <si>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</si>
  <si>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</si>
  <si>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</si>
  <si>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</si>
  <si>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</si>
  <si>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</si>
  <si>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</si>
  <si>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</si>
  <si>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</si>
  <si>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</si>
  <si>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</si>
  <si>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</si>
  <si>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درآمد حاصل از سرمایه­گذاری در واحدهای صندوق</t>
  </si>
  <si>
    <t>درآمد سود صندوق</t>
  </si>
  <si>
    <t>صندوق س اهرمی نارنج - واحدهای عادی صندوق</t>
  </si>
  <si>
    <t>صندوق مشترک سینا</t>
  </si>
  <si>
    <t>طلوع بامداد مهرگان صندوق</t>
  </si>
  <si>
    <t>افق روشن بانک خاورمیانه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</si>
  <si>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</si>
  <si>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</si>
  <si>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</si>
  <si>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</si>
  <si>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</si>
  <si>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</si>
  <si>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</si>
  <si>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</si>
  <si>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</si>
  <si>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</si>
  <si>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</si>
  <si>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</si>
  <si>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</si>
  <si>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</si>
  <si>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</si>
  <si>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</si>
  <si>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</si>
  <si>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</si>
  <si>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</si>
  <si>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</si>
  <si>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</si>
  <si>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</si>
  <si>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</si>
  <si>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</si>
  <si>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</si>
  <si>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</si>
  <si>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</si>
  <si>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</si>
  <si>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</si>
  <si>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</si>
  <si>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</si>
  <si>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</si>
  <si>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سپرده بلند مدت بانک پاسارگاد پاسداران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</si>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</sst>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0_);\(0.00\)"/>
    <numFmt numFmtId="166" formatCode="0_);\(0\)"/>
  </numFmts>
  <fonts count="9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b/>
      <sz val="14"/>
      <color theme="1"/>
      <name val="B Nazanin"/>
      <charset val="178"/>
    </font>
    <font>
      <sz val="10"/>
      <color rgb="FF333333"/>
      <name val="IRANSans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74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164" fontId="5" fillId="0" borderId="2" xfId="1" applyNumberFormat="1" applyFont="1" applyBorder="1" applyAlignment="1">
      <alignment horizontal="center" vertical="top"/>
    </xf>
    <xf numFmtId="4" fontId="5" fillId="0" borderId="2" xfId="0" applyNumberFormat="1" applyFont="1" applyBorder="1" applyAlignment="1">
      <alignment horizontal="center" vertical="top"/>
    </xf>
    <xf numFmtId="3" fontId="5" fillId="0" borderId="0" xfId="0" applyNumberFormat="1" applyFont="1" applyAlignment="1">
      <alignment horizontal="center" vertical="top"/>
    </xf>
    <xf numFmtId="164" fontId="5" fillId="0" borderId="0" xfId="1" applyNumberFormat="1" applyFont="1" applyAlignment="1">
      <alignment horizontal="center" vertical="top"/>
    </xf>
    <xf numFmtId="4" fontId="5" fillId="0" borderId="0" xfId="0" applyNumberFormat="1" applyFont="1" applyAlignment="1">
      <alignment horizontal="center" vertical="top"/>
    </xf>
    <xf numFmtId="3" fontId="5" fillId="0" borderId="4" xfId="0" applyNumberFormat="1" applyFont="1" applyBorder="1" applyAlignment="1">
      <alignment horizontal="center" vertical="top"/>
    </xf>
    <xf numFmtId="4" fontId="5" fillId="0" borderId="4" xfId="0" applyNumberFormat="1" applyFont="1" applyBorder="1" applyAlignment="1">
      <alignment horizontal="center" vertical="top"/>
    </xf>
    <xf numFmtId="37" fontId="5" fillId="0" borderId="2" xfId="0" applyNumberFormat="1" applyFont="1" applyBorder="1" applyAlignment="1">
      <alignment horizontal="center" vertical="top"/>
    </xf>
    <xf numFmtId="4" fontId="5" fillId="0" borderId="5" xfId="0" applyNumberFormat="1" applyFont="1" applyBorder="1" applyAlignment="1">
      <alignment horizontal="center" vertical="top"/>
    </xf>
    <xf numFmtId="3" fontId="5" fillId="0" borderId="5" xfId="0" applyNumberFormat="1" applyFont="1" applyBorder="1" applyAlignment="1">
      <alignment horizontal="center" vertical="top"/>
    </xf>
    <xf numFmtId="164" fontId="5" fillId="0" borderId="5" xfId="1" applyNumberFormat="1" applyFont="1" applyBorder="1" applyAlignment="1">
      <alignment horizontal="center" vertical="top"/>
    </xf>
    <xf numFmtId="0" fontId="7" fillId="0" borderId="0" xfId="0" applyFont="1" applyAlignment="1">
      <alignment horizontal="right" vertical="center"/>
    </xf>
    <xf numFmtId="37" fontId="5" fillId="0" borderId="0" xfId="0" applyNumberFormat="1" applyFont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37" fontId="5" fillId="0" borderId="0" xfId="0" applyNumberFormat="1" applyFont="1" applyAlignment="1">
      <alignment horizontal="right" vertical="top"/>
    </xf>
    <xf numFmtId="0" fontId="4" fillId="0" borderId="6" xfId="0" applyFont="1" applyBorder="1" applyAlignment="1">
      <alignment horizontal="center" vertical="center"/>
    </xf>
    <xf numFmtId="37" fontId="5" fillId="0" borderId="5" xfId="0" applyNumberFormat="1" applyFont="1" applyBorder="1" applyAlignment="1">
      <alignment horizontal="center" vertical="top"/>
    </xf>
    <xf numFmtId="10" fontId="5" fillId="0" borderId="2" xfId="0" applyNumberFormat="1" applyFont="1" applyBorder="1" applyAlignment="1">
      <alignment horizontal="center" vertical="top"/>
    </xf>
    <xf numFmtId="10" fontId="5" fillId="0" borderId="0" xfId="0" applyNumberFormat="1" applyFont="1" applyAlignment="1">
      <alignment horizontal="center" vertical="top"/>
    </xf>
    <xf numFmtId="10" fontId="5" fillId="0" borderId="4" xfId="0" applyNumberFormat="1" applyFont="1" applyBorder="1" applyAlignment="1">
      <alignment horizontal="center" vertical="top"/>
    </xf>
    <xf numFmtId="10" fontId="5" fillId="0" borderId="7" xfId="0" applyNumberFormat="1" applyFont="1" applyBorder="1" applyAlignment="1">
      <alignment horizontal="center" vertical="top"/>
    </xf>
    <xf numFmtId="165" fontId="0" fillId="0" borderId="0" xfId="0" applyNumberFormat="1" applyAlignment="1">
      <alignment horizontal="center"/>
    </xf>
    <xf numFmtId="166" fontId="5" fillId="0" borderId="2" xfId="0" applyNumberFormat="1" applyFont="1" applyBorder="1" applyAlignment="1">
      <alignment horizontal="center" vertical="top"/>
    </xf>
    <xf numFmtId="166" fontId="5" fillId="0" borderId="0" xfId="0" applyNumberFormat="1" applyFont="1" applyAlignment="1">
      <alignment horizontal="center" vertical="top"/>
    </xf>
    <xf numFmtId="166" fontId="5" fillId="0" borderId="4" xfId="0" applyNumberFormat="1" applyFont="1" applyBorder="1" applyAlignment="1">
      <alignment horizontal="center" vertical="top"/>
    </xf>
    <xf numFmtId="39" fontId="5" fillId="0" borderId="0" xfId="0" applyNumberFormat="1" applyFont="1" applyAlignment="1">
      <alignment horizontal="center" vertical="top"/>
    </xf>
    <xf numFmtId="37" fontId="0" fillId="0" borderId="0" xfId="0" applyNumberFormat="1" applyAlignment="1">
      <alignment horizontal="center"/>
    </xf>
    <xf numFmtId="3" fontId="0" fillId="0" borderId="0" xfId="0" applyNumberFormat="1" applyAlignment="1">
      <alignment horizontal="left"/>
    </xf>
    <xf numFmtId="3" fontId="8" fillId="0" borderId="0" xfId="0" applyNumberFormat="1" applyFont="1" applyAlignment="1">
      <alignment horizontal="left"/>
    </xf>
    <xf numFmtId="3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center" vertical="top"/>
    </xf>
    <xf numFmtId="0" fontId="4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top"/>
    </xf>
    <xf numFmtId="3" fontId="5" fillId="0" borderId="4" xfId="0" applyNumberFormat="1" applyFont="1" applyBorder="1" applyAlignment="1">
      <alignment horizontal="center" vertical="top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center" vertical="top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center" vertical="top"/>
    </xf>
    <xf numFmtId="0" fontId="7" fillId="0" borderId="0" xfId="0" applyFont="1" applyAlignment="1">
      <alignment horizontal="right" vertical="center"/>
    </xf>
    <xf numFmtId="165" fontId="5" fillId="0" borderId="0" xfId="0" applyNumberFormat="1" applyFont="1" applyAlignment="1">
      <alignment horizontal="center" vertical="top"/>
    </xf>
    <xf numFmtId="165" fontId="5" fillId="0" borderId="2" xfId="0" applyNumberFormat="1" applyFont="1" applyBorder="1" applyAlignment="1">
      <alignment horizontal="center" vertical="top"/>
    </xf>
    <xf numFmtId="37" fontId="5" fillId="0" borderId="0" xfId="0" applyNumberFormat="1" applyFont="1" applyAlignment="1">
      <alignment horizontal="center" vertical="top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7" fontId="5" fillId="0" borderId="2" xfId="0" applyNumberFormat="1" applyFont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workbookViewId="0">
      <selection activeCell="B5" sqref="B5:B6"/>
    </sheetView>
  </sheetViews>
  <sheetFormatPr defaultRowHeight="12.75"/>
  <cols>
    <col min="1" max="1" width="72.7109375" customWidth="1"/>
    <col min="2" max="2" width="45.42578125" customWidth="1"/>
    <col min="3" max="3" width="76.5703125" customWidth="1"/>
  </cols>
  <sheetData>
    <row r="1" spans="1:3" ht="29.1" customHeight="1">
      <c r="A1" s="50" t="s">
        <v>0</v>
      </c>
      <c r="B1" s="50"/>
      <c r="C1" s="50"/>
    </row>
    <row r="2" spans="1:3" ht="21.75" customHeight="1">
      <c r="A2" s="50" t="s">
        <v>1</v>
      </c>
      <c r="B2" s="50"/>
      <c r="C2" s="50"/>
    </row>
    <row r="3" spans="1:3" ht="21.75" customHeight="1">
      <c r="A3" s="50" t="s">
        <v>2</v>
      </c>
      <c r="B3" s="50"/>
      <c r="C3" s="50"/>
    </row>
    <row r="4" spans="1:3" ht="7.35" customHeight="1"/>
    <row r="5" spans="1:3" ht="123.6" customHeight="1">
      <c r="B5" s="51"/>
    </row>
    <row r="6" spans="1:3" ht="123.6" customHeight="1">
      <c r="B6" s="51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  <pageSetUpPr fitToPage="1"/>
  </sheetPr>
  <dimension ref="A1:W35"/>
  <sheetViews>
    <sheetView rightToLeft="1" topLeftCell="A13" workbookViewId="0">
      <selection activeCell="J36" sqref="J36"/>
    </sheetView>
  </sheetViews>
  <sheetFormatPr defaultRowHeight="12.75"/>
  <cols>
    <col min="1" max="1" width="5.140625" customWidth="1"/>
    <col min="2" max="2" width="30.140625" customWidth="1"/>
    <col min="3" max="3" width="1.28515625" customWidth="1"/>
    <col min="4" max="4" width="13" customWidth="1"/>
    <col min="5" max="5" width="1.28515625" customWidth="1"/>
    <col min="6" max="6" width="16.5703125" customWidth="1"/>
    <col min="7" max="7" width="1.28515625" customWidth="1"/>
    <col min="8" max="8" width="15" customWidth="1"/>
    <col min="9" max="9" width="1.28515625" customWidth="1"/>
    <col min="10" max="10" width="16.42578125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6" width="1.28515625" customWidth="1"/>
    <col min="17" max="17" width="16.140625" customWidth="1"/>
    <col min="18" max="18" width="1.28515625" customWidth="1"/>
    <col min="19" max="19" width="14.7109375" customWidth="1"/>
    <col min="20" max="20" width="1.28515625" customWidth="1"/>
    <col min="21" max="21" width="15.85546875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</row>
    <row r="2" spans="1:23" ht="21.75" customHeight="1">
      <c r="A2" s="50" t="s">
        <v>193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</row>
    <row r="3" spans="1:23" ht="21.75" customHeight="1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</row>
    <row r="4" spans="1:23" ht="14.45" customHeight="1"/>
    <row r="5" spans="1:23" ht="14.45" customHeight="1">
      <c r="A5" s="1"/>
      <c r="B5" s="62" t="s">
        <v>216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</row>
    <row r="6" spans="1:23" ht="14.45" customHeight="1">
      <c r="D6" s="59" t="s">
        <v>210</v>
      </c>
      <c r="E6" s="59"/>
      <c r="F6" s="59"/>
      <c r="G6" s="59"/>
      <c r="H6" s="59"/>
      <c r="I6" s="59"/>
      <c r="J6" s="59"/>
      <c r="K6" s="59"/>
      <c r="L6" s="59"/>
      <c r="N6" s="59" t="s">
        <v>211</v>
      </c>
      <c r="O6" s="59"/>
      <c r="P6" s="59"/>
      <c r="Q6" s="59"/>
      <c r="R6" s="59"/>
      <c r="S6" s="59"/>
      <c r="T6" s="59"/>
      <c r="U6" s="59"/>
      <c r="V6" s="59"/>
      <c r="W6" s="59"/>
    </row>
    <row r="7" spans="1:23" ht="14.45" customHeight="1">
      <c r="D7" s="3"/>
      <c r="E7" s="3"/>
      <c r="F7" s="3"/>
      <c r="G7" s="3"/>
      <c r="H7" s="3"/>
      <c r="I7" s="3"/>
      <c r="J7" s="57" t="s">
        <v>30</v>
      </c>
      <c r="K7" s="57"/>
      <c r="L7" s="57"/>
      <c r="N7" s="3"/>
      <c r="O7" s="3"/>
      <c r="P7" s="3"/>
      <c r="Q7" s="3"/>
      <c r="R7" s="3"/>
      <c r="S7" s="3"/>
      <c r="T7" s="3"/>
      <c r="U7" s="57" t="s">
        <v>30</v>
      </c>
      <c r="V7" s="57"/>
      <c r="W7" s="57"/>
    </row>
    <row r="8" spans="1:23" ht="14.45" customHeight="1">
      <c r="A8" s="59" t="s">
        <v>46</v>
      </c>
      <c r="B8" s="59"/>
      <c r="D8" s="2" t="s">
        <v>217</v>
      </c>
      <c r="F8" s="2" t="s">
        <v>214</v>
      </c>
      <c r="H8" s="2" t="s">
        <v>215</v>
      </c>
      <c r="J8" s="4" t="s">
        <v>164</v>
      </c>
      <c r="K8" s="3"/>
      <c r="L8" s="4" t="s">
        <v>197</v>
      </c>
      <c r="N8" s="2" t="s">
        <v>217</v>
      </c>
      <c r="P8" s="59" t="s">
        <v>214</v>
      </c>
      <c r="Q8" s="59"/>
      <c r="S8" s="2" t="s">
        <v>215</v>
      </c>
      <c r="U8" s="4" t="s">
        <v>164</v>
      </c>
      <c r="V8" s="3"/>
      <c r="W8" s="4" t="s">
        <v>197</v>
      </c>
    </row>
    <row r="9" spans="1:23" ht="21.75" customHeight="1">
      <c r="A9" s="60" t="s">
        <v>63</v>
      </c>
      <c r="B9" s="60"/>
      <c r="D9" s="16">
        <v>0</v>
      </c>
      <c r="F9" s="34">
        <v>-264535492</v>
      </c>
      <c r="H9" s="16">
        <v>422194057</v>
      </c>
      <c r="J9" s="6">
        <v>157658565</v>
      </c>
      <c r="L9" s="19">
        <v>0.02</v>
      </c>
      <c r="M9" s="17"/>
      <c r="N9" s="16">
        <v>0</v>
      </c>
      <c r="O9" s="17"/>
      <c r="P9" s="61">
        <v>1170758069</v>
      </c>
      <c r="Q9" s="61"/>
      <c r="R9" s="17"/>
      <c r="S9" s="16">
        <v>422194057</v>
      </c>
      <c r="T9" s="17"/>
      <c r="U9" s="16">
        <v>1592952126</v>
      </c>
      <c r="V9" s="17"/>
      <c r="W9" s="19">
        <v>0.1</v>
      </c>
    </row>
    <row r="10" spans="1:23" ht="21.75" customHeight="1">
      <c r="A10" s="52" t="s">
        <v>65</v>
      </c>
      <c r="B10" s="52"/>
      <c r="D10" s="20">
        <v>0</v>
      </c>
      <c r="F10" s="34">
        <v>-722341201</v>
      </c>
      <c r="H10" s="20">
        <v>860976416</v>
      </c>
      <c r="J10" s="8">
        <v>138635215</v>
      </c>
      <c r="L10" s="22">
        <v>0.02</v>
      </c>
      <c r="M10" s="17"/>
      <c r="N10" s="20">
        <v>0</v>
      </c>
      <c r="O10" s="17"/>
      <c r="P10" s="53">
        <v>4426736999</v>
      </c>
      <c r="Q10" s="53"/>
      <c r="R10" s="17"/>
      <c r="S10" s="20">
        <v>860976416</v>
      </c>
      <c r="T10" s="17"/>
      <c r="U10" s="20">
        <v>5287713415</v>
      </c>
      <c r="V10" s="17"/>
      <c r="W10" s="22">
        <v>0.34</v>
      </c>
    </row>
    <row r="11" spans="1:23" ht="21.75" customHeight="1">
      <c r="A11" s="52" t="s">
        <v>61</v>
      </c>
      <c r="B11" s="52"/>
      <c r="D11" s="20">
        <v>0</v>
      </c>
      <c r="F11" s="34">
        <v>0</v>
      </c>
      <c r="H11" s="20">
        <v>1322857987</v>
      </c>
      <c r="J11" s="8">
        <v>1322857987</v>
      </c>
      <c r="L11" s="22">
        <v>0.16</v>
      </c>
      <c r="M11" s="17"/>
      <c r="N11" s="20">
        <v>0</v>
      </c>
      <c r="O11" s="17"/>
      <c r="P11" s="53">
        <v>0</v>
      </c>
      <c r="Q11" s="53"/>
      <c r="R11" s="17"/>
      <c r="S11" s="20">
        <v>1322857987</v>
      </c>
      <c r="T11" s="17"/>
      <c r="U11" s="20">
        <v>1322857987</v>
      </c>
      <c r="V11" s="17"/>
      <c r="W11" s="22">
        <v>0.09</v>
      </c>
    </row>
    <row r="12" spans="1:23" ht="21.75" customHeight="1">
      <c r="A12" s="52" t="s">
        <v>64</v>
      </c>
      <c r="B12" s="52"/>
      <c r="D12" s="20">
        <v>0</v>
      </c>
      <c r="F12" s="34">
        <v>-389564661</v>
      </c>
      <c r="H12" s="20">
        <v>38378</v>
      </c>
      <c r="J12" s="34">
        <v>-389526283</v>
      </c>
      <c r="L12" s="45">
        <v>-0.05</v>
      </c>
      <c r="M12" s="17"/>
      <c r="N12" s="20">
        <v>0</v>
      </c>
      <c r="O12" s="17"/>
      <c r="P12" s="53">
        <v>1389320401</v>
      </c>
      <c r="Q12" s="53"/>
      <c r="R12" s="17"/>
      <c r="S12" s="20">
        <v>38378</v>
      </c>
      <c r="T12" s="17"/>
      <c r="U12" s="20">
        <v>1389358779</v>
      </c>
      <c r="V12" s="17"/>
      <c r="W12" s="22">
        <v>0.09</v>
      </c>
    </row>
    <row r="13" spans="1:23" ht="21.75" customHeight="1">
      <c r="A13" s="52" t="s">
        <v>55</v>
      </c>
      <c r="B13" s="52"/>
      <c r="D13" s="20">
        <v>0</v>
      </c>
      <c r="F13" s="34">
        <v>-414303931</v>
      </c>
      <c r="H13" s="20">
        <v>9180502767</v>
      </c>
      <c r="J13" s="8">
        <v>8766198836</v>
      </c>
      <c r="L13" s="45">
        <v>1.06</v>
      </c>
      <c r="M13" s="17"/>
      <c r="N13" s="20">
        <v>0</v>
      </c>
      <c r="O13" s="17"/>
      <c r="P13" s="53">
        <v>12284598194</v>
      </c>
      <c r="Q13" s="53"/>
      <c r="R13" s="17"/>
      <c r="S13" s="20">
        <v>9180502767</v>
      </c>
      <c r="T13" s="17"/>
      <c r="U13" s="20">
        <v>21465100961</v>
      </c>
      <c r="V13" s="17"/>
      <c r="W13" s="22">
        <v>1.38</v>
      </c>
    </row>
    <row r="14" spans="1:23" ht="21.75" customHeight="1">
      <c r="A14" s="52" t="s">
        <v>58</v>
      </c>
      <c r="B14" s="52"/>
      <c r="D14" s="20">
        <v>0</v>
      </c>
      <c r="F14" s="34">
        <v>1660969975</v>
      </c>
      <c r="H14" s="20">
        <v>2022748143</v>
      </c>
      <c r="J14" s="8">
        <v>3683718118</v>
      </c>
      <c r="L14" s="45">
        <v>0.45</v>
      </c>
      <c r="M14" s="17"/>
      <c r="N14" s="20">
        <v>0</v>
      </c>
      <c r="O14" s="17"/>
      <c r="P14" s="53">
        <v>4987015600</v>
      </c>
      <c r="Q14" s="53"/>
      <c r="R14" s="17"/>
      <c r="S14" s="20">
        <v>2022748143</v>
      </c>
      <c r="T14" s="17"/>
      <c r="U14" s="20">
        <v>7009763743</v>
      </c>
      <c r="V14" s="17"/>
      <c r="W14" s="22">
        <v>0.45</v>
      </c>
    </row>
    <row r="15" spans="1:23" ht="21.75" customHeight="1">
      <c r="A15" s="52" t="s">
        <v>218</v>
      </c>
      <c r="B15" s="52"/>
      <c r="D15" s="20">
        <v>0</v>
      </c>
      <c r="F15" s="34">
        <v>-2396006446</v>
      </c>
      <c r="H15" s="20">
        <v>13833918376</v>
      </c>
      <c r="J15" s="8">
        <v>11437911930</v>
      </c>
      <c r="L15" s="45">
        <v>1.38</v>
      </c>
      <c r="M15" s="17"/>
      <c r="N15" s="20">
        <v>0</v>
      </c>
      <c r="O15" s="17"/>
      <c r="P15" s="53">
        <v>8198582051</v>
      </c>
      <c r="Q15" s="53"/>
      <c r="R15" s="17"/>
      <c r="S15" s="20">
        <v>13833918376</v>
      </c>
      <c r="T15" s="17"/>
      <c r="U15" s="20">
        <v>22032500427</v>
      </c>
      <c r="V15" s="17"/>
      <c r="W15" s="22">
        <v>1.42</v>
      </c>
    </row>
    <row r="16" spans="1:23" ht="21.75" customHeight="1">
      <c r="A16" s="52" t="s">
        <v>62</v>
      </c>
      <c r="B16" s="52"/>
      <c r="D16" s="20">
        <v>0</v>
      </c>
      <c r="F16" s="34">
        <v>7370085018</v>
      </c>
      <c r="H16" s="34">
        <v>-4880307630</v>
      </c>
      <c r="J16" s="8">
        <v>2489777388</v>
      </c>
      <c r="L16" s="45">
        <v>0.3</v>
      </c>
      <c r="M16" s="17"/>
      <c r="N16" s="20">
        <v>0</v>
      </c>
      <c r="O16" s="17"/>
      <c r="P16" s="68">
        <v>-3344968006</v>
      </c>
      <c r="Q16" s="68"/>
      <c r="R16" s="17"/>
      <c r="S16" s="30">
        <v>-5886180486</v>
      </c>
      <c r="T16" s="17"/>
      <c r="U16" s="30">
        <v>-9231148492</v>
      </c>
      <c r="V16" s="17"/>
      <c r="W16" s="30">
        <v>-0.59</v>
      </c>
    </row>
    <row r="17" spans="1:23" ht="21.75" customHeight="1">
      <c r="A17" s="52" t="s">
        <v>54</v>
      </c>
      <c r="B17" s="52"/>
      <c r="D17" s="20">
        <v>0</v>
      </c>
      <c r="F17" s="34">
        <v>0</v>
      </c>
      <c r="H17" s="20">
        <v>758520916</v>
      </c>
      <c r="J17" s="8">
        <v>758520916</v>
      </c>
      <c r="L17" s="45">
        <v>0.09</v>
      </c>
      <c r="M17" s="17"/>
      <c r="N17" s="20">
        <v>0</v>
      </c>
      <c r="O17" s="17"/>
      <c r="P17" s="53">
        <v>0</v>
      </c>
      <c r="Q17" s="53"/>
      <c r="R17" s="17"/>
      <c r="S17" s="20">
        <v>758520916</v>
      </c>
      <c r="T17" s="17"/>
      <c r="U17" s="20">
        <v>758520916</v>
      </c>
      <c r="V17" s="17"/>
      <c r="W17" s="22">
        <v>0.05</v>
      </c>
    </row>
    <row r="18" spans="1:23" ht="21.75" customHeight="1">
      <c r="A18" s="52" t="s">
        <v>52</v>
      </c>
      <c r="B18" s="52"/>
      <c r="D18" s="20">
        <v>0</v>
      </c>
      <c r="F18" s="34">
        <v>-828549962</v>
      </c>
      <c r="H18" s="20">
        <v>9543065733</v>
      </c>
      <c r="J18" s="8">
        <v>8714515771</v>
      </c>
      <c r="L18" s="45">
        <v>1.05</v>
      </c>
      <c r="M18" s="17"/>
      <c r="N18" s="20">
        <v>0</v>
      </c>
      <c r="O18" s="17"/>
      <c r="P18" s="53">
        <v>3504295117</v>
      </c>
      <c r="Q18" s="53"/>
      <c r="R18" s="17"/>
      <c r="S18" s="20">
        <v>9165532985</v>
      </c>
      <c r="T18" s="17"/>
      <c r="U18" s="20">
        <v>12669828102</v>
      </c>
      <c r="V18" s="17"/>
      <c r="W18" s="22">
        <v>0.81</v>
      </c>
    </row>
    <row r="19" spans="1:23" ht="21.75" customHeight="1">
      <c r="A19" s="52" t="s">
        <v>59</v>
      </c>
      <c r="B19" s="52"/>
      <c r="D19" s="20">
        <v>0</v>
      </c>
      <c r="F19" s="34">
        <v>16361999070</v>
      </c>
      <c r="H19" s="20">
        <v>0</v>
      </c>
      <c r="J19" s="8">
        <v>16361999070</v>
      </c>
      <c r="L19" s="45">
        <v>1.98</v>
      </c>
      <c r="M19" s="17"/>
      <c r="N19" s="20">
        <v>0</v>
      </c>
      <c r="O19" s="17"/>
      <c r="P19" s="53">
        <v>36442396171</v>
      </c>
      <c r="Q19" s="53"/>
      <c r="R19" s="17"/>
      <c r="S19" s="20">
        <v>5619580400</v>
      </c>
      <c r="T19" s="17"/>
      <c r="U19" s="20">
        <v>42061976571</v>
      </c>
      <c r="V19" s="17"/>
      <c r="W19" s="22">
        <v>2.7</v>
      </c>
    </row>
    <row r="20" spans="1:23" ht="21.75" customHeight="1">
      <c r="A20" s="52" t="s">
        <v>51</v>
      </c>
      <c r="B20" s="52"/>
      <c r="D20" s="20">
        <v>0</v>
      </c>
      <c r="F20" s="34">
        <v>32967184014</v>
      </c>
      <c r="H20" s="20">
        <v>0</v>
      </c>
      <c r="J20" s="8">
        <v>32967184014</v>
      </c>
      <c r="L20" s="45">
        <v>3.98</v>
      </c>
      <c r="M20" s="17"/>
      <c r="N20" s="20">
        <v>0</v>
      </c>
      <c r="O20" s="17"/>
      <c r="P20" s="53">
        <v>58718100405</v>
      </c>
      <c r="Q20" s="53"/>
      <c r="R20" s="17"/>
      <c r="S20" s="20">
        <v>12487428662</v>
      </c>
      <c r="T20" s="17"/>
      <c r="U20" s="20">
        <v>71205529067</v>
      </c>
      <c r="V20" s="17"/>
      <c r="W20" s="22">
        <v>4.58</v>
      </c>
    </row>
    <row r="21" spans="1:23" ht="21.75" customHeight="1">
      <c r="A21" s="52" t="s">
        <v>219</v>
      </c>
      <c r="B21" s="52"/>
      <c r="D21" s="20">
        <v>0</v>
      </c>
      <c r="F21" s="34">
        <v>34719190625</v>
      </c>
      <c r="H21" s="20">
        <v>0</v>
      </c>
      <c r="J21" s="8">
        <v>34719190625</v>
      </c>
      <c r="L21" s="45">
        <v>4.2</v>
      </c>
      <c r="M21" s="17"/>
      <c r="N21" s="20">
        <v>0</v>
      </c>
      <c r="O21" s="17"/>
      <c r="P21" s="53">
        <v>65999095715</v>
      </c>
      <c r="Q21" s="53"/>
      <c r="R21" s="17"/>
      <c r="S21" s="20">
        <v>0</v>
      </c>
      <c r="T21" s="17"/>
      <c r="U21" s="20">
        <v>65999095715</v>
      </c>
      <c r="V21" s="17"/>
      <c r="W21" s="22">
        <v>4.24</v>
      </c>
    </row>
    <row r="22" spans="1:23" ht="21.75" customHeight="1">
      <c r="A22" s="52" t="s">
        <v>56</v>
      </c>
      <c r="B22" s="52"/>
      <c r="D22" s="20">
        <v>0</v>
      </c>
      <c r="F22" s="34">
        <v>21445327975</v>
      </c>
      <c r="H22" s="20">
        <v>0</v>
      </c>
      <c r="J22" s="8">
        <v>21445327975</v>
      </c>
      <c r="L22" s="45">
        <v>2.59</v>
      </c>
      <c r="M22" s="17"/>
      <c r="N22" s="20">
        <v>0</v>
      </c>
      <c r="O22" s="17"/>
      <c r="P22" s="53">
        <v>41600524036</v>
      </c>
      <c r="Q22" s="53"/>
      <c r="R22" s="17"/>
      <c r="S22" s="20">
        <v>0</v>
      </c>
      <c r="T22" s="17"/>
      <c r="U22" s="20">
        <v>41600524036</v>
      </c>
      <c r="V22" s="17"/>
      <c r="W22" s="22">
        <v>2.67</v>
      </c>
    </row>
    <row r="23" spans="1:23" ht="21.75" customHeight="1">
      <c r="A23" s="52" t="s">
        <v>220</v>
      </c>
      <c r="B23" s="52"/>
      <c r="D23" s="20">
        <v>0</v>
      </c>
      <c r="F23" s="34">
        <v>9620104303</v>
      </c>
      <c r="H23" s="20">
        <v>0</v>
      </c>
      <c r="J23" s="8">
        <v>9620104303</v>
      </c>
      <c r="L23" s="45">
        <v>1.1599999999999999</v>
      </c>
      <c r="M23" s="17"/>
      <c r="N23" s="20">
        <v>0</v>
      </c>
      <c r="O23" s="17"/>
      <c r="P23" s="53">
        <v>16239096067</v>
      </c>
      <c r="Q23" s="53"/>
      <c r="R23" s="17"/>
      <c r="S23" s="20">
        <v>0</v>
      </c>
      <c r="T23" s="17"/>
      <c r="U23" s="20">
        <v>16239096067</v>
      </c>
      <c r="V23" s="17"/>
      <c r="W23" s="22">
        <v>1.04</v>
      </c>
    </row>
    <row r="24" spans="1:23" ht="21.75" customHeight="1">
      <c r="A24" s="52" t="s">
        <v>60</v>
      </c>
      <c r="B24" s="52"/>
      <c r="D24" s="20">
        <v>0</v>
      </c>
      <c r="F24" s="34">
        <v>1317316154</v>
      </c>
      <c r="H24" s="20">
        <v>0</v>
      </c>
      <c r="J24" s="8">
        <v>1317316154</v>
      </c>
      <c r="L24" s="45">
        <v>0.16</v>
      </c>
      <c r="M24" s="17"/>
      <c r="N24" s="20">
        <v>0</v>
      </c>
      <c r="O24" s="17"/>
      <c r="P24" s="53">
        <v>3420734173</v>
      </c>
      <c r="Q24" s="53"/>
      <c r="R24" s="17"/>
      <c r="S24" s="20">
        <v>0</v>
      </c>
      <c r="T24" s="17"/>
      <c r="U24" s="20">
        <v>3420734173</v>
      </c>
      <c r="V24" s="17"/>
      <c r="W24" s="22">
        <v>0.22</v>
      </c>
    </row>
    <row r="25" spans="1:23" ht="21.75" customHeight="1">
      <c r="A25" s="52" t="s">
        <v>66</v>
      </c>
      <c r="B25" s="52"/>
      <c r="D25" s="20">
        <v>0</v>
      </c>
      <c r="F25" s="34">
        <v>3476919475</v>
      </c>
      <c r="H25" s="20">
        <v>0</v>
      </c>
      <c r="J25" s="8">
        <v>3476919475</v>
      </c>
      <c r="L25" s="45">
        <v>0.42</v>
      </c>
      <c r="M25" s="17"/>
      <c r="N25" s="20">
        <v>0</v>
      </c>
      <c r="O25" s="17"/>
      <c r="P25" s="53">
        <v>4044405324</v>
      </c>
      <c r="Q25" s="53"/>
      <c r="R25" s="17"/>
      <c r="S25" s="20">
        <v>0</v>
      </c>
      <c r="T25" s="17"/>
      <c r="U25" s="20">
        <v>4044405324</v>
      </c>
      <c r="V25" s="17"/>
      <c r="W25" s="22">
        <v>0.26</v>
      </c>
    </row>
    <row r="26" spans="1:23" ht="21.75" customHeight="1">
      <c r="A26" s="52" t="s">
        <v>57</v>
      </c>
      <c r="B26" s="52"/>
      <c r="D26" s="20">
        <v>0</v>
      </c>
      <c r="F26" s="34">
        <v>159810000</v>
      </c>
      <c r="H26" s="20">
        <v>0</v>
      </c>
      <c r="J26" s="8">
        <v>159810000</v>
      </c>
      <c r="L26" s="45">
        <v>0.02</v>
      </c>
      <c r="M26" s="17"/>
      <c r="N26" s="20">
        <v>0</v>
      </c>
      <c r="O26" s="17"/>
      <c r="P26" s="53">
        <v>112860000</v>
      </c>
      <c r="Q26" s="53"/>
      <c r="R26" s="17"/>
      <c r="S26" s="20">
        <v>0</v>
      </c>
      <c r="T26" s="17"/>
      <c r="U26" s="20">
        <v>112860000</v>
      </c>
      <c r="V26" s="17"/>
      <c r="W26" s="22">
        <v>0.01</v>
      </c>
    </row>
    <row r="27" spans="1:23" ht="21.75" customHeight="1">
      <c r="A27" s="52" t="s">
        <v>221</v>
      </c>
      <c r="B27" s="52"/>
      <c r="D27" s="20">
        <v>0</v>
      </c>
      <c r="F27" s="34">
        <v>6656263636</v>
      </c>
      <c r="H27" s="20">
        <v>0</v>
      </c>
      <c r="J27" s="8">
        <v>6656263636</v>
      </c>
      <c r="L27" s="45">
        <v>0.8</v>
      </c>
      <c r="M27" s="17"/>
      <c r="N27" s="20">
        <v>0</v>
      </c>
      <c r="O27" s="17"/>
      <c r="P27" s="53">
        <v>16094951702</v>
      </c>
      <c r="Q27" s="53"/>
      <c r="R27" s="17"/>
      <c r="S27" s="20">
        <v>0</v>
      </c>
      <c r="T27" s="17"/>
      <c r="U27" s="20">
        <v>16094951702</v>
      </c>
      <c r="V27" s="17"/>
      <c r="W27" s="22">
        <v>1.03</v>
      </c>
    </row>
    <row r="28" spans="1:23" ht="21.75" customHeight="1">
      <c r="A28" s="55" t="s">
        <v>67</v>
      </c>
      <c r="B28" s="55"/>
      <c r="D28" s="23">
        <v>0</v>
      </c>
      <c r="F28" s="34">
        <v>10403208848</v>
      </c>
      <c r="H28" s="23">
        <v>0</v>
      </c>
      <c r="J28" s="11">
        <v>10403208848</v>
      </c>
      <c r="L28" s="45">
        <v>1.26</v>
      </c>
      <c r="M28" s="17"/>
      <c r="N28" s="23">
        <v>0</v>
      </c>
      <c r="O28" s="17"/>
      <c r="P28" s="53">
        <v>22799844632</v>
      </c>
      <c r="Q28" s="53"/>
      <c r="R28" s="17"/>
      <c r="S28" s="23">
        <v>0</v>
      </c>
      <c r="T28" s="17"/>
      <c r="U28" s="23">
        <v>22799844632</v>
      </c>
      <c r="V28" s="17"/>
      <c r="W28" s="24">
        <v>1.47</v>
      </c>
    </row>
    <row r="29" spans="1:23" ht="21.75" customHeight="1" thickBot="1">
      <c r="A29" s="54" t="s">
        <v>30</v>
      </c>
      <c r="B29" s="54"/>
      <c r="D29" s="27">
        <v>0</v>
      </c>
      <c r="F29" s="27">
        <v>141143077400</v>
      </c>
      <c r="H29" s="13">
        <v>33064515143</v>
      </c>
      <c r="J29" s="13">
        <v>174207592543</v>
      </c>
      <c r="L29" s="26">
        <v>21.05</v>
      </c>
      <c r="M29" s="17"/>
      <c r="N29" s="27">
        <v>0</v>
      </c>
      <c r="O29" s="17"/>
      <c r="P29" s="17"/>
      <c r="Q29" s="27">
        <v>298088346650</v>
      </c>
      <c r="R29" s="17"/>
      <c r="S29" s="27">
        <v>49788118601</v>
      </c>
      <c r="T29" s="17"/>
      <c r="U29" s="27">
        <v>347876465251</v>
      </c>
      <c r="V29" s="17"/>
      <c r="W29" s="26">
        <v>22.36</v>
      </c>
    </row>
    <row r="30" spans="1:23" ht="13.5" thickTop="1"/>
    <row r="33" spans="10:10">
      <c r="J33" s="47">
        <f>درآمد!F9</f>
        <v>174207592543</v>
      </c>
    </row>
    <row r="35" spans="10:10">
      <c r="J35" s="47">
        <f>J29-J33</f>
        <v>0</v>
      </c>
    </row>
  </sheetData>
  <mergeCells count="52">
    <mergeCell ref="A1:W1"/>
    <mergeCell ref="A2:W2"/>
    <mergeCell ref="A3:W3"/>
    <mergeCell ref="D6:L6"/>
    <mergeCell ref="N6:W6"/>
    <mergeCell ref="B5:R5"/>
    <mergeCell ref="S5:W5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8:B28"/>
    <mergeCell ref="P28:Q28"/>
    <mergeCell ref="A29:B29"/>
    <mergeCell ref="A25:B25"/>
    <mergeCell ref="P25:Q25"/>
    <mergeCell ref="A26:B26"/>
    <mergeCell ref="P26:Q26"/>
    <mergeCell ref="A27:B27"/>
    <mergeCell ref="P27:Q27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  <pageSetUpPr fitToPage="1"/>
  </sheetPr>
  <dimension ref="A1:X39"/>
  <sheetViews>
    <sheetView rightToLeft="1" view="pageBreakPreview" topLeftCell="A22" zoomScale="85" zoomScaleNormal="100" zoomScaleSheetLayoutView="85" workbookViewId="0">
      <selection activeCell="P41" sqref="P41"/>
    </sheetView>
  </sheetViews>
  <sheetFormatPr defaultRowHeight="12.75"/>
  <cols>
    <col min="1" max="1" width="5.140625" customWidth="1"/>
    <col min="2" max="2" width="32.5703125" customWidth="1"/>
    <col min="3" max="3" width="1.28515625" customWidth="1"/>
    <col min="4" max="4" width="20.42578125" customWidth="1"/>
    <col min="5" max="5" width="1.28515625" customWidth="1"/>
    <col min="6" max="6" width="23.140625" customWidth="1"/>
    <col min="7" max="7" width="1.28515625" customWidth="1"/>
    <col min="8" max="8" width="18.7109375" customWidth="1"/>
    <col min="9" max="9" width="1.28515625" customWidth="1"/>
    <col min="10" max="10" width="19.42578125" customWidth="1"/>
    <col min="11" max="11" width="1.28515625" customWidth="1"/>
    <col min="12" max="12" width="19.7109375" customWidth="1"/>
    <col min="13" max="13" width="1.28515625" customWidth="1"/>
    <col min="14" max="14" width="20.42578125" customWidth="1"/>
    <col min="15" max="15" width="1.28515625" customWidth="1"/>
    <col min="16" max="16" width="13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</row>
    <row r="2" spans="1:18" ht="21.75" customHeight="1">
      <c r="A2" s="50" t="s">
        <v>193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</row>
    <row r="3" spans="1:18" ht="21.75" customHeight="1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4" spans="1:18" ht="14.45" customHeight="1"/>
    <row r="5" spans="1:18" ht="14.45" customHeight="1">
      <c r="A5" s="1" t="s">
        <v>222</v>
      </c>
      <c r="B5" s="62" t="s">
        <v>223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</row>
    <row r="6" spans="1:18" ht="14.45" customHeight="1">
      <c r="D6" s="59" t="s">
        <v>210</v>
      </c>
      <c r="E6" s="59"/>
      <c r="F6" s="59"/>
      <c r="G6" s="59"/>
      <c r="H6" s="59"/>
      <c r="I6" s="59"/>
      <c r="J6" s="59"/>
      <c r="L6" s="59" t="s">
        <v>211</v>
      </c>
      <c r="M6" s="59"/>
      <c r="N6" s="59"/>
      <c r="O6" s="59"/>
      <c r="P6" s="59"/>
      <c r="Q6" s="59"/>
      <c r="R6" s="59"/>
    </row>
    <row r="7" spans="1:18" ht="14.45" customHeight="1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>
      <c r="A8" s="59" t="s">
        <v>224</v>
      </c>
      <c r="B8" s="59"/>
      <c r="D8" s="2" t="s">
        <v>225</v>
      </c>
      <c r="F8" s="2" t="s">
        <v>214</v>
      </c>
      <c r="H8" s="2" t="s">
        <v>215</v>
      </c>
      <c r="J8" s="2" t="s">
        <v>30</v>
      </c>
      <c r="L8" s="2" t="s">
        <v>225</v>
      </c>
      <c r="N8" s="2" t="s">
        <v>214</v>
      </c>
      <c r="P8" s="2" t="s">
        <v>215</v>
      </c>
      <c r="R8" s="2" t="s">
        <v>30</v>
      </c>
    </row>
    <row r="9" spans="1:18" ht="21.75" customHeight="1">
      <c r="A9" s="60" t="s">
        <v>105</v>
      </c>
      <c r="B9" s="60"/>
      <c r="D9" s="25">
        <v>104423655</v>
      </c>
      <c r="E9" s="46"/>
      <c r="F9" s="25">
        <v>239916507</v>
      </c>
      <c r="G9" s="46"/>
      <c r="H9" s="25">
        <v>0</v>
      </c>
      <c r="I9" s="46"/>
      <c r="J9" s="25">
        <v>344340162</v>
      </c>
      <c r="K9" s="46"/>
      <c r="L9" s="25">
        <v>205984223</v>
      </c>
      <c r="M9" s="46"/>
      <c r="N9" s="25">
        <v>239916507</v>
      </c>
      <c r="O9" s="46"/>
      <c r="P9" s="25">
        <v>0</v>
      </c>
      <c r="Q9" s="46"/>
      <c r="R9" s="25">
        <v>445900730</v>
      </c>
    </row>
    <row r="10" spans="1:18" ht="21.75" customHeight="1">
      <c r="A10" s="52" t="s">
        <v>146</v>
      </c>
      <c r="B10" s="52"/>
      <c r="D10" s="30">
        <v>34445799181</v>
      </c>
      <c r="E10" s="46"/>
      <c r="F10" s="30">
        <v>1681823615</v>
      </c>
      <c r="G10" s="46"/>
      <c r="H10" s="30">
        <v>0</v>
      </c>
      <c r="I10" s="46"/>
      <c r="J10" s="30">
        <v>36127622796</v>
      </c>
      <c r="K10" s="46"/>
      <c r="L10" s="30">
        <v>34445799181</v>
      </c>
      <c r="M10" s="46"/>
      <c r="N10" s="30">
        <v>1681823615</v>
      </c>
      <c r="O10" s="46"/>
      <c r="P10" s="30">
        <v>0</v>
      </c>
      <c r="Q10" s="46"/>
      <c r="R10" s="30">
        <v>36127622796</v>
      </c>
    </row>
    <row r="11" spans="1:18" ht="21.75" customHeight="1">
      <c r="A11" s="52" t="s">
        <v>140</v>
      </c>
      <c r="B11" s="52"/>
      <c r="D11" s="30">
        <v>25151060092</v>
      </c>
      <c r="E11" s="46"/>
      <c r="F11" s="30">
        <v>-40740922369</v>
      </c>
      <c r="G11" s="46"/>
      <c r="H11" s="30">
        <v>0</v>
      </c>
      <c r="I11" s="46"/>
      <c r="J11" s="30">
        <v>-15589862277</v>
      </c>
      <c r="K11" s="46"/>
      <c r="L11" s="30">
        <v>49493898959</v>
      </c>
      <c r="M11" s="46"/>
      <c r="N11" s="30">
        <v>-76016727470</v>
      </c>
      <c r="O11" s="46"/>
      <c r="P11" s="30">
        <v>0</v>
      </c>
      <c r="Q11" s="46"/>
      <c r="R11" s="30">
        <v>-26522828511</v>
      </c>
    </row>
    <row r="12" spans="1:18" ht="21.75" customHeight="1">
      <c r="A12" s="52" t="s">
        <v>149</v>
      </c>
      <c r="B12" s="52"/>
      <c r="D12" s="30">
        <v>79744629555</v>
      </c>
      <c r="E12" s="46"/>
      <c r="F12" s="30">
        <v>0</v>
      </c>
      <c r="G12" s="46"/>
      <c r="H12" s="30">
        <v>0</v>
      </c>
      <c r="I12" s="46"/>
      <c r="J12" s="30">
        <v>79744629555</v>
      </c>
      <c r="K12" s="46"/>
      <c r="L12" s="30">
        <v>122732092830</v>
      </c>
      <c r="M12" s="46"/>
      <c r="N12" s="30">
        <v>0</v>
      </c>
      <c r="O12" s="46"/>
      <c r="P12" s="30">
        <v>0</v>
      </c>
      <c r="Q12" s="46"/>
      <c r="R12" s="30">
        <v>122732092830</v>
      </c>
    </row>
    <row r="13" spans="1:18" ht="21.75" customHeight="1">
      <c r="A13" s="52" t="s">
        <v>143</v>
      </c>
      <c r="B13" s="52"/>
      <c r="D13" s="30">
        <v>15641242865</v>
      </c>
      <c r="E13" s="46"/>
      <c r="F13" s="30">
        <v>9018365125</v>
      </c>
      <c r="G13" s="46"/>
      <c r="H13" s="30">
        <v>0</v>
      </c>
      <c r="I13" s="46"/>
      <c r="J13" s="30">
        <v>24659607990</v>
      </c>
      <c r="K13" s="46"/>
      <c r="L13" s="30">
        <v>31484821493</v>
      </c>
      <c r="M13" s="46"/>
      <c r="N13" s="30">
        <v>13937473375</v>
      </c>
      <c r="O13" s="46"/>
      <c r="P13" s="30">
        <v>0</v>
      </c>
      <c r="Q13" s="46"/>
      <c r="R13" s="30">
        <v>45422294868</v>
      </c>
    </row>
    <row r="14" spans="1:18" ht="21.75" customHeight="1">
      <c r="A14" s="52" t="s">
        <v>120</v>
      </c>
      <c r="B14" s="52"/>
      <c r="D14" s="30">
        <v>42404098636</v>
      </c>
      <c r="E14" s="46"/>
      <c r="F14" s="30">
        <v>49052753096</v>
      </c>
      <c r="G14" s="46"/>
      <c r="H14" s="30">
        <v>0</v>
      </c>
      <c r="I14" s="46"/>
      <c r="J14" s="30">
        <v>91456851732</v>
      </c>
      <c r="K14" s="46"/>
      <c r="L14" s="30">
        <v>83199828172</v>
      </c>
      <c r="M14" s="46"/>
      <c r="N14" s="30">
        <v>49052753096</v>
      </c>
      <c r="O14" s="46"/>
      <c r="P14" s="30">
        <v>0</v>
      </c>
      <c r="Q14" s="46"/>
      <c r="R14" s="30">
        <v>132252581268</v>
      </c>
    </row>
    <row r="15" spans="1:18" ht="21.75" customHeight="1">
      <c r="A15" s="52" t="s">
        <v>137</v>
      </c>
      <c r="B15" s="52"/>
      <c r="D15" s="30">
        <v>10892977600</v>
      </c>
      <c r="E15" s="46"/>
      <c r="F15" s="30">
        <v>16891849797</v>
      </c>
      <c r="G15" s="46"/>
      <c r="H15" s="30">
        <v>0</v>
      </c>
      <c r="I15" s="46"/>
      <c r="J15" s="30">
        <v>27784827397</v>
      </c>
      <c r="K15" s="46"/>
      <c r="L15" s="30">
        <v>21380796326</v>
      </c>
      <c r="M15" s="46"/>
      <c r="N15" s="30">
        <v>11824294858</v>
      </c>
      <c r="O15" s="46"/>
      <c r="P15" s="30">
        <v>0</v>
      </c>
      <c r="Q15" s="46"/>
      <c r="R15" s="30">
        <v>33205091184</v>
      </c>
    </row>
    <row r="16" spans="1:18" ht="21.75" customHeight="1">
      <c r="A16" s="52" t="s">
        <v>77</v>
      </c>
      <c r="B16" s="52"/>
      <c r="D16" s="30">
        <v>17574927297</v>
      </c>
      <c r="E16" s="46"/>
      <c r="F16" s="30">
        <v>-83918786962</v>
      </c>
      <c r="G16" s="46"/>
      <c r="H16" s="30">
        <v>0</v>
      </c>
      <c r="I16" s="46"/>
      <c r="J16" s="30">
        <v>-66343859665</v>
      </c>
      <c r="K16" s="46"/>
      <c r="L16" s="30">
        <v>35421356258</v>
      </c>
      <c r="M16" s="46"/>
      <c r="N16" s="30">
        <v>-58222145323</v>
      </c>
      <c r="O16" s="46"/>
      <c r="P16" s="30">
        <v>0</v>
      </c>
      <c r="Q16" s="46"/>
      <c r="R16" s="30">
        <v>-22800789065</v>
      </c>
    </row>
    <row r="17" spans="1:24" ht="21.75" customHeight="1">
      <c r="A17" s="52" t="s">
        <v>108</v>
      </c>
      <c r="B17" s="52"/>
      <c r="D17" s="30">
        <v>12674347392</v>
      </c>
      <c r="E17" s="46"/>
      <c r="F17" s="30">
        <v>-53458308925</v>
      </c>
      <c r="G17" s="46"/>
      <c r="H17" s="30">
        <v>0</v>
      </c>
      <c r="I17" s="46"/>
      <c r="J17" s="30">
        <v>-40783961533</v>
      </c>
      <c r="K17" s="46"/>
      <c r="L17" s="30">
        <v>24967105130</v>
      </c>
      <c r="M17" s="46"/>
      <c r="N17" s="30">
        <v>-41946395837</v>
      </c>
      <c r="O17" s="46"/>
      <c r="P17" s="30">
        <v>0</v>
      </c>
      <c r="Q17" s="46"/>
      <c r="R17" s="30">
        <v>-16979290707</v>
      </c>
    </row>
    <row r="18" spans="1:24" ht="21.75" customHeight="1">
      <c r="A18" s="52" t="s">
        <v>117</v>
      </c>
      <c r="B18" s="52"/>
      <c r="D18" s="30">
        <v>8444012328</v>
      </c>
      <c r="E18" s="46"/>
      <c r="F18" s="30">
        <v>0</v>
      </c>
      <c r="G18" s="46"/>
      <c r="H18" s="30">
        <v>0</v>
      </c>
      <c r="I18" s="46"/>
      <c r="J18" s="30">
        <v>8444012328</v>
      </c>
      <c r="K18" s="46"/>
      <c r="L18" s="30">
        <v>16985895102</v>
      </c>
      <c r="M18" s="46"/>
      <c r="N18" s="30">
        <v>-29994562500</v>
      </c>
      <c r="O18" s="46"/>
      <c r="P18" s="30">
        <v>0</v>
      </c>
      <c r="Q18" s="46"/>
      <c r="R18" s="30">
        <v>-13008667398</v>
      </c>
      <c r="X18" s="34"/>
    </row>
    <row r="19" spans="1:24" ht="21.75" customHeight="1">
      <c r="A19" s="52" t="s">
        <v>111</v>
      </c>
      <c r="B19" s="52"/>
      <c r="D19" s="30">
        <v>10502309340</v>
      </c>
      <c r="E19" s="46"/>
      <c r="F19" s="30">
        <v>0</v>
      </c>
      <c r="G19" s="46"/>
      <c r="H19" s="30">
        <v>0</v>
      </c>
      <c r="I19" s="46"/>
      <c r="J19" s="30">
        <v>10502309340</v>
      </c>
      <c r="K19" s="46"/>
      <c r="L19" s="30">
        <v>21372075702</v>
      </c>
      <c r="M19" s="46"/>
      <c r="N19" s="30">
        <v>-39992750000</v>
      </c>
      <c r="O19" s="46"/>
      <c r="P19" s="30">
        <v>0</v>
      </c>
      <c r="Q19" s="46"/>
      <c r="R19" s="30">
        <v>-18620674298</v>
      </c>
    </row>
    <row r="20" spans="1:24" ht="21.75" customHeight="1">
      <c r="A20" s="52" t="s">
        <v>134</v>
      </c>
      <c r="B20" s="52"/>
      <c r="D20" s="30">
        <v>16487156461</v>
      </c>
      <c r="E20" s="46"/>
      <c r="F20" s="30">
        <v>21725161601</v>
      </c>
      <c r="G20" s="46"/>
      <c r="H20" s="30">
        <v>0</v>
      </c>
      <c r="I20" s="46"/>
      <c r="J20" s="30">
        <v>38212318062</v>
      </c>
      <c r="K20" s="46"/>
      <c r="L20" s="30">
        <v>34875664395</v>
      </c>
      <c r="M20" s="46"/>
      <c r="N20" s="30">
        <v>21725161601</v>
      </c>
      <c r="O20" s="46"/>
      <c r="P20" s="30">
        <v>0</v>
      </c>
      <c r="Q20" s="46"/>
      <c r="R20" s="30">
        <v>56600825996</v>
      </c>
    </row>
    <row r="21" spans="1:24" ht="21.75" customHeight="1">
      <c r="A21" s="52" t="s">
        <v>114</v>
      </c>
      <c r="B21" s="52"/>
      <c r="D21" s="30">
        <v>4317851375</v>
      </c>
      <c r="E21" s="46"/>
      <c r="F21" s="30">
        <v>0</v>
      </c>
      <c r="G21" s="46"/>
      <c r="H21" s="30">
        <v>0</v>
      </c>
      <c r="I21" s="46"/>
      <c r="J21" s="30">
        <v>4317851375</v>
      </c>
      <c r="K21" s="46"/>
      <c r="L21" s="30">
        <v>8696568505</v>
      </c>
      <c r="M21" s="46"/>
      <c r="N21" s="30">
        <v>-17869460572</v>
      </c>
      <c r="O21" s="46"/>
      <c r="P21" s="30">
        <v>0</v>
      </c>
      <c r="Q21" s="46"/>
      <c r="R21" s="30">
        <v>-9172892067</v>
      </c>
    </row>
    <row r="22" spans="1:24" ht="21.75" customHeight="1">
      <c r="A22" s="52" t="s">
        <v>132</v>
      </c>
      <c r="B22" s="52"/>
      <c r="D22" s="30">
        <v>4438420898</v>
      </c>
      <c r="E22" s="46"/>
      <c r="F22" s="30">
        <v>-2412062734</v>
      </c>
      <c r="G22" s="46"/>
      <c r="H22" s="30">
        <v>0</v>
      </c>
      <c r="I22" s="46"/>
      <c r="J22" s="30">
        <v>2026358164</v>
      </c>
      <c r="K22" s="46"/>
      <c r="L22" s="30">
        <v>8725602050</v>
      </c>
      <c r="M22" s="46"/>
      <c r="N22" s="30">
        <v>2462053671</v>
      </c>
      <c r="O22" s="46"/>
      <c r="P22" s="30">
        <v>0</v>
      </c>
      <c r="Q22" s="46"/>
      <c r="R22" s="30">
        <v>11187655721</v>
      </c>
    </row>
    <row r="23" spans="1:24" ht="21.75" customHeight="1">
      <c r="A23" s="52" t="s">
        <v>129</v>
      </c>
      <c r="B23" s="52"/>
      <c r="D23" s="30">
        <v>146642365</v>
      </c>
      <c r="E23" s="46"/>
      <c r="F23" s="30">
        <v>166169877</v>
      </c>
      <c r="G23" s="46"/>
      <c r="H23" s="30">
        <v>0</v>
      </c>
      <c r="I23" s="46"/>
      <c r="J23" s="30">
        <v>312812242</v>
      </c>
      <c r="K23" s="46"/>
      <c r="L23" s="30">
        <v>288661257</v>
      </c>
      <c r="M23" s="46"/>
      <c r="N23" s="30">
        <v>127276927</v>
      </c>
      <c r="O23" s="46"/>
      <c r="P23" s="30">
        <v>0</v>
      </c>
      <c r="Q23" s="46"/>
      <c r="R23" s="30">
        <v>415938184</v>
      </c>
    </row>
    <row r="24" spans="1:24" ht="21.75" customHeight="1">
      <c r="A24" s="52" t="s">
        <v>126</v>
      </c>
      <c r="B24" s="52"/>
      <c r="D24" s="30">
        <v>157689355</v>
      </c>
      <c r="E24" s="46"/>
      <c r="F24" s="30">
        <v>127676854</v>
      </c>
      <c r="G24" s="46"/>
      <c r="H24" s="30">
        <v>0</v>
      </c>
      <c r="I24" s="46"/>
      <c r="J24" s="30">
        <v>285366209</v>
      </c>
      <c r="K24" s="46"/>
      <c r="L24" s="30">
        <v>318990995</v>
      </c>
      <c r="M24" s="46"/>
      <c r="N24" s="30">
        <v>244455684</v>
      </c>
      <c r="O24" s="46"/>
      <c r="P24" s="30">
        <v>0</v>
      </c>
      <c r="Q24" s="46"/>
      <c r="R24" s="30">
        <v>563446679</v>
      </c>
    </row>
    <row r="25" spans="1:24" ht="21.75" customHeight="1">
      <c r="A25" s="52" t="s">
        <v>123</v>
      </c>
      <c r="B25" s="52"/>
      <c r="D25" s="30">
        <v>164100837</v>
      </c>
      <c r="E25" s="46"/>
      <c r="F25" s="30">
        <v>87428351</v>
      </c>
      <c r="G25" s="46"/>
      <c r="H25" s="30">
        <v>0</v>
      </c>
      <c r="I25" s="46"/>
      <c r="J25" s="30">
        <v>251529188</v>
      </c>
      <c r="K25" s="46"/>
      <c r="L25" s="30">
        <v>323232160</v>
      </c>
      <c r="M25" s="46"/>
      <c r="N25" s="30">
        <v>169726432</v>
      </c>
      <c r="O25" s="46"/>
      <c r="P25" s="30">
        <v>0</v>
      </c>
      <c r="Q25" s="46"/>
      <c r="R25" s="30">
        <v>492958592</v>
      </c>
    </row>
    <row r="26" spans="1:24" ht="21.75" customHeight="1">
      <c r="A26" s="52" t="s">
        <v>102</v>
      </c>
      <c r="B26" s="52"/>
      <c r="D26" s="30">
        <v>2883905288</v>
      </c>
      <c r="E26" s="46"/>
      <c r="F26" s="30">
        <v>0</v>
      </c>
      <c r="G26" s="46"/>
      <c r="H26" s="30">
        <v>0</v>
      </c>
      <c r="I26" s="46"/>
      <c r="J26" s="30">
        <v>2883905288</v>
      </c>
      <c r="K26" s="46"/>
      <c r="L26" s="30">
        <v>5712750394</v>
      </c>
      <c r="M26" s="46"/>
      <c r="N26" s="30">
        <v>0</v>
      </c>
      <c r="O26" s="46"/>
      <c r="P26" s="30">
        <v>0</v>
      </c>
      <c r="Q26" s="46"/>
      <c r="R26" s="30">
        <v>5712750394</v>
      </c>
    </row>
    <row r="27" spans="1:24" ht="21.75" customHeight="1">
      <c r="A27" s="52" t="s">
        <v>84</v>
      </c>
      <c r="B27" s="52"/>
      <c r="D27" s="30">
        <v>0</v>
      </c>
      <c r="E27" s="46"/>
      <c r="F27" s="30">
        <v>12173703116</v>
      </c>
      <c r="G27" s="46"/>
      <c r="H27" s="30">
        <v>0</v>
      </c>
      <c r="I27" s="46"/>
      <c r="J27" s="30">
        <v>12173703116</v>
      </c>
      <c r="K27" s="46"/>
      <c r="L27" s="30">
        <v>0</v>
      </c>
      <c r="M27" s="46"/>
      <c r="N27" s="30">
        <v>25191763165</v>
      </c>
      <c r="O27" s="46"/>
      <c r="P27" s="30">
        <v>0</v>
      </c>
      <c r="Q27" s="46"/>
      <c r="R27" s="30">
        <v>25191763165</v>
      </c>
    </row>
    <row r="28" spans="1:24" ht="21.75" customHeight="1">
      <c r="A28" s="52" t="s">
        <v>87</v>
      </c>
      <c r="B28" s="52"/>
      <c r="D28" s="30">
        <v>0</v>
      </c>
      <c r="E28" s="46"/>
      <c r="F28" s="30">
        <v>7570444609</v>
      </c>
      <c r="G28" s="46"/>
      <c r="H28" s="30">
        <v>0</v>
      </c>
      <c r="I28" s="46"/>
      <c r="J28" s="30">
        <v>7570444609</v>
      </c>
      <c r="K28" s="46"/>
      <c r="L28" s="30">
        <v>0</v>
      </c>
      <c r="M28" s="46"/>
      <c r="N28" s="30">
        <v>16598301013</v>
      </c>
      <c r="O28" s="46"/>
      <c r="P28" s="30">
        <v>0</v>
      </c>
      <c r="Q28" s="46"/>
      <c r="R28" s="30">
        <v>16598301013</v>
      </c>
    </row>
    <row r="29" spans="1:24" ht="21.75" customHeight="1">
      <c r="A29" s="52" t="s">
        <v>93</v>
      </c>
      <c r="B29" s="52"/>
      <c r="D29" s="30">
        <v>0</v>
      </c>
      <c r="E29" s="46"/>
      <c r="F29" s="30">
        <v>5380400625</v>
      </c>
      <c r="G29" s="46"/>
      <c r="H29" s="30">
        <v>0</v>
      </c>
      <c r="I29" s="46"/>
      <c r="J29" s="30">
        <v>5380400625</v>
      </c>
      <c r="K29" s="46"/>
      <c r="L29" s="30">
        <v>0</v>
      </c>
      <c r="M29" s="46"/>
      <c r="N29" s="30">
        <v>10645238201</v>
      </c>
      <c r="O29" s="46"/>
      <c r="P29" s="30">
        <v>0</v>
      </c>
      <c r="Q29" s="46"/>
      <c r="R29" s="30">
        <v>10645238201</v>
      </c>
    </row>
    <row r="30" spans="1:24" ht="21.75" customHeight="1">
      <c r="A30" s="52" t="s">
        <v>96</v>
      </c>
      <c r="B30" s="52"/>
      <c r="D30" s="30">
        <v>0</v>
      </c>
      <c r="E30" s="46"/>
      <c r="F30" s="30">
        <v>1143215845</v>
      </c>
      <c r="G30" s="46"/>
      <c r="H30" s="30">
        <v>0</v>
      </c>
      <c r="I30" s="46"/>
      <c r="J30" s="30">
        <v>1143215845</v>
      </c>
      <c r="K30" s="46"/>
      <c r="L30" s="30">
        <v>0</v>
      </c>
      <c r="M30" s="46"/>
      <c r="N30" s="30">
        <v>2235057033</v>
      </c>
      <c r="O30" s="46"/>
      <c r="P30" s="30">
        <v>0</v>
      </c>
      <c r="Q30" s="46"/>
      <c r="R30" s="30">
        <v>2235057033</v>
      </c>
    </row>
    <row r="31" spans="1:24" ht="21.75" customHeight="1">
      <c r="A31" s="52" t="s">
        <v>99</v>
      </c>
      <c r="B31" s="52"/>
      <c r="D31" s="30">
        <v>0</v>
      </c>
      <c r="E31" s="46"/>
      <c r="F31" s="30">
        <v>563921771</v>
      </c>
      <c r="G31" s="46"/>
      <c r="H31" s="30">
        <v>0</v>
      </c>
      <c r="I31" s="46"/>
      <c r="J31" s="30">
        <v>563921771</v>
      </c>
      <c r="K31" s="46"/>
      <c r="L31" s="30">
        <v>0</v>
      </c>
      <c r="M31" s="46"/>
      <c r="N31" s="30">
        <v>851845575</v>
      </c>
      <c r="O31" s="46"/>
      <c r="P31" s="30">
        <v>0</v>
      </c>
      <c r="Q31" s="46"/>
      <c r="R31" s="30">
        <v>851845575</v>
      </c>
    </row>
    <row r="32" spans="1:24" ht="21.75" customHeight="1">
      <c r="A32" s="52" t="s">
        <v>90</v>
      </c>
      <c r="B32" s="52"/>
      <c r="D32" s="30">
        <v>0</v>
      </c>
      <c r="E32" s="46"/>
      <c r="F32" s="30">
        <v>1957055220</v>
      </c>
      <c r="G32" s="46"/>
      <c r="H32" s="30">
        <v>0</v>
      </c>
      <c r="I32" s="46"/>
      <c r="J32" s="30">
        <v>1957055220</v>
      </c>
      <c r="K32" s="46"/>
      <c r="L32" s="30">
        <v>0</v>
      </c>
      <c r="M32" s="46"/>
      <c r="N32" s="30">
        <v>4675187469</v>
      </c>
      <c r="O32" s="46"/>
      <c r="P32" s="30">
        <v>0</v>
      </c>
      <c r="Q32" s="46"/>
      <c r="R32" s="30">
        <v>4675187469</v>
      </c>
    </row>
    <row r="33" spans="1:18" ht="21.75" customHeight="1">
      <c r="A33" s="55" t="s">
        <v>81</v>
      </c>
      <c r="B33" s="55"/>
      <c r="D33" s="23">
        <v>0</v>
      </c>
      <c r="E33" s="17"/>
      <c r="F33" s="23">
        <v>1438839164</v>
      </c>
      <c r="G33" s="17"/>
      <c r="H33" s="23">
        <v>0</v>
      </c>
      <c r="I33" s="17"/>
      <c r="J33" s="23">
        <v>1438839164</v>
      </c>
      <c r="K33" s="17"/>
      <c r="L33" s="23">
        <v>0</v>
      </c>
      <c r="M33" s="17"/>
      <c r="N33" s="23">
        <v>2609526938</v>
      </c>
      <c r="O33" s="17"/>
      <c r="P33" s="23">
        <v>0</v>
      </c>
      <c r="Q33" s="17"/>
      <c r="R33" s="23">
        <v>2609526938</v>
      </c>
    </row>
    <row r="34" spans="1:18" ht="21.75" customHeight="1" thickBot="1">
      <c r="A34" s="54" t="s">
        <v>30</v>
      </c>
      <c r="B34" s="54"/>
      <c r="D34" s="27">
        <v>286175594520</v>
      </c>
      <c r="E34" s="17"/>
      <c r="F34" s="36">
        <v>-51311355817</v>
      </c>
      <c r="G34" s="49"/>
      <c r="H34" s="27">
        <v>0</v>
      </c>
      <c r="I34" s="49"/>
      <c r="J34" s="27">
        <v>234864238703</v>
      </c>
      <c r="K34" s="27"/>
      <c r="L34" s="27">
        <v>500631123132</v>
      </c>
      <c r="M34" s="49"/>
      <c r="N34" s="36">
        <v>-99770186542</v>
      </c>
      <c r="O34" s="17"/>
      <c r="P34" s="27">
        <v>0</v>
      </c>
      <c r="Q34" s="17"/>
      <c r="R34" s="27">
        <v>400860936590</v>
      </c>
    </row>
    <row r="35" spans="1:18" ht="13.5" thickTop="1"/>
    <row r="37" spans="1:18">
      <c r="L37" s="48">
        <v>500631123132</v>
      </c>
      <c r="N37" s="48"/>
    </row>
    <row r="38" spans="1:18">
      <c r="L38" s="47">
        <f>L34-L37</f>
        <v>0</v>
      </c>
      <c r="N38" s="48"/>
    </row>
    <row r="39" spans="1:18">
      <c r="N39" s="47"/>
    </row>
  </sheetData>
  <mergeCells count="33">
    <mergeCell ref="A1:R1"/>
    <mergeCell ref="A2:R2"/>
    <mergeCell ref="A3:R3"/>
    <mergeCell ref="B5:R5"/>
    <mergeCell ref="D6:J6"/>
    <mergeCell ref="L6:R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3:B33"/>
    <mergeCell ref="A34:B34"/>
    <mergeCell ref="A28:B28"/>
    <mergeCell ref="A29:B29"/>
    <mergeCell ref="A30:B30"/>
    <mergeCell ref="A31:B31"/>
    <mergeCell ref="A32:B32"/>
  </mergeCells>
  <pageMargins left="0.39" right="0.39" top="0.39" bottom="0.39" header="0" footer="0"/>
  <pageSetup scale="65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32"/>
  <sheetViews>
    <sheetView rightToLeft="1" workbookViewId="0">
      <selection sqref="A1:Q1"/>
    </sheetView>
  </sheetViews>
  <sheetFormatPr defaultRowHeight="12.75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</row>
    <row r="2" spans="1:17" ht="21.75" customHeight="1">
      <c r="A2" s="50" t="s">
        <v>193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ht="21.75" customHeight="1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17" ht="14.45" customHeight="1"/>
    <row r="5" spans="1:17" ht="14.45" customHeight="1">
      <c r="A5" s="1" t="s">
        <v>226</v>
      </c>
      <c r="B5" s="62" t="s">
        <v>227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</row>
    <row r="6" spans="1:17" ht="29.1" customHeight="1">
      <c r="M6" s="72" t="s">
        <v>228</v>
      </c>
      <c r="Q6" s="72" t="s">
        <v>229</v>
      </c>
    </row>
    <row r="7" spans="1:17" ht="14.45" customHeight="1">
      <c r="A7" s="59" t="s">
        <v>230</v>
      </c>
      <c r="B7" s="59"/>
      <c r="D7" s="2" t="s">
        <v>231</v>
      </c>
      <c r="F7" s="2" t="s">
        <v>232</v>
      </c>
      <c r="H7" s="2" t="s">
        <v>41</v>
      </c>
      <c r="J7" s="59" t="s">
        <v>233</v>
      </c>
      <c r="K7" s="59"/>
      <c r="M7" s="72"/>
      <c r="O7" s="2" t="s">
        <v>234</v>
      </c>
      <c r="Q7" s="72"/>
    </row>
    <row r="8" spans="1:17" ht="14.45" customHeight="1">
      <c r="A8" s="57" t="s">
        <v>235</v>
      </c>
      <c r="B8" s="58"/>
      <c r="D8" s="57" t="s">
        <v>236</v>
      </c>
      <c r="F8" s="4" t="s">
        <v>237</v>
      </c>
      <c r="H8" s="3"/>
      <c r="J8" s="3"/>
      <c r="K8" s="3"/>
      <c r="M8" s="3"/>
      <c r="O8" s="3"/>
      <c r="Q8" s="3"/>
    </row>
    <row r="9" spans="1:17" ht="14.45" customHeight="1">
      <c r="A9" s="59"/>
      <c r="B9" s="59"/>
      <c r="D9" s="59"/>
      <c r="F9" s="4" t="s">
        <v>238</v>
      </c>
    </row>
    <row r="10" spans="1:17" ht="14.45" customHeight="1">
      <c r="A10" s="57" t="s">
        <v>235</v>
      </c>
      <c r="B10" s="58"/>
      <c r="D10" s="57" t="s">
        <v>239</v>
      </c>
      <c r="F10" s="4" t="s">
        <v>237</v>
      </c>
    </row>
    <row r="11" spans="1:17" ht="14.45" customHeight="1">
      <c r="A11" s="59"/>
      <c r="B11" s="59"/>
      <c r="D11" s="59"/>
      <c r="F11" s="4" t="s">
        <v>240</v>
      </c>
    </row>
    <row r="12" spans="1:17" ht="65.45" customHeight="1">
      <c r="A12" s="69" t="s">
        <v>241</v>
      </c>
      <c r="B12" s="69"/>
      <c r="D12" s="15" t="s">
        <v>242</v>
      </c>
      <c r="F12" s="4" t="s">
        <v>243</v>
      </c>
    </row>
    <row r="13" spans="1:17" ht="14.45" customHeight="1">
      <c r="A13" s="69" t="s">
        <v>161</v>
      </c>
      <c r="B13" s="70"/>
      <c r="D13" s="69" t="s">
        <v>161</v>
      </c>
      <c r="F13" s="4" t="s">
        <v>244</v>
      </c>
    </row>
    <row r="14" spans="1:17" ht="14.45" customHeight="1">
      <c r="A14" s="71"/>
      <c r="B14" s="71"/>
      <c r="D14" s="71"/>
      <c r="F14" s="4" t="s">
        <v>245</v>
      </c>
    </row>
    <row r="15" spans="1:17" ht="14.45" customHeight="1">
      <c r="A15" s="71"/>
      <c r="B15" s="71"/>
      <c r="D15" s="71"/>
      <c r="F15" s="4" t="s">
        <v>246</v>
      </c>
    </row>
    <row r="16" spans="1:17" ht="14.45" customHeight="1">
      <c r="A16" s="72"/>
      <c r="B16" s="72"/>
      <c r="D16" s="72"/>
      <c r="F16" s="4" t="s">
        <v>247</v>
      </c>
    </row>
    <row r="17" spans="1:10" ht="14.45" customHeight="1">
      <c r="A17" s="3"/>
      <c r="B17" s="3"/>
      <c r="D17" s="3"/>
      <c r="F17" s="3"/>
    </row>
    <row r="18" spans="1:10" ht="14.45" customHeight="1">
      <c r="A18" s="59" t="s">
        <v>248</v>
      </c>
      <c r="B18" s="59"/>
      <c r="C18" s="59"/>
      <c r="D18" s="59"/>
      <c r="E18" s="59"/>
      <c r="F18" s="59"/>
      <c r="G18" s="59"/>
      <c r="H18" s="59"/>
      <c r="I18" s="59"/>
      <c r="J18" s="59"/>
    </row>
    <row r="19" spans="1:10" ht="14.45" customHeight="1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ht="14.45" customHeight="1"/>
    <row r="21" spans="1:10" ht="14.45" customHeight="1"/>
    <row r="22" spans="1:10" ht="14.45" customHeight="1"/>
    <row r="23" spans="1:10" ht="14.45" customHeight="1"/>
    <row r="24" spans="1:10" ht="14.45" customHeight="1"/>
    <row r="25" spans="1:10" ht="14.45" customHeight="1"/>
    <row r="26" spans="1:10" ht="14.45" customHeight="1"/>
    <row r="27" spans="1:10" ht="14.45" customHeight="1"/>
    <row r="28" spans="1:10" ht="14.45" customHeight="1"/>
    <row r="29" spans="1:10" ht="14.45" customHeight="1"/>
    <row r="30" spans="1:10" ht="14.45" customHeight="1"/>
    <row r="31" spans="1:10" ht="14.45" customHeight="1"/>
    <row r="32" spans="1:10" ht="14.45" customHeight="1"/>
  </sheetData>
  <mergeCells count="16">
    <mergeCell ref="A1:Q1"/>
    <mergeCell ref="A2:Q2"/>
    <mergeCell ref="A3:Q3"/>
    <mergeCell ref="B5:Q5"/>
    <mergeCell ref="M6:M7"/>
    <mergeCell ref="Q6:Q7"/>
    <mergeCell ref="A7:B7"/>
    <mergeCell ref="J7:K7"/>
    <mergeCell ref="A13:B16"/>
    <mergeCell ref="D13:D16"/>
    <mergeCell ref="A18:J18"/>
    <mergeCell ref="A8:B9"/>
    <mergeCell ref="D8:D9"/>
    <mergeCell ref="A10:B11"/>
    <mergeCell ref="D10:D11"/>
    <mergeCell ref="A12:B12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  <pageSetUpPr fitToPage="1"/>
  </sheetPr>
  <dimension ref="A1:J26"/>
  <sheetViews>
    <sheetView rightToLeft="1" workbookViewId="0">
      <selection activeCell="U24" sqref="U24"/>
    </sheetView>
  </sheetViews>
  <sheetFormatPr defaultRowHeight="12.75"/>
  <cols>
    <col min="1" max="1" width="5.140625" customWidth="1"/>
    <col min="2" max="2" width="40.28515625" customWidth="1"/>
    <col min="3" max="3" width="1.28515625" customWidth="1"/>
    <col min="4" max="4" width="21.140625" customWidth="1"/>
    <col min="5" max="5" width="1.28515625" customWidth="1"/>
    <col min="6" max="6" width="23" customWidth="1"/>
    <col min="7" max="7" width="1.28515625" customWidth="1"/>
    <col min="8" max="8" width="22.7109375" customWidth="1"/>
    <col min="9" max="9" width="1.28515625" customWidth="1"/>
    <col min="10" max="10" width="22.140625" customWidth="1"/>
    <col min="11" max="11" width="0.28515625" customWidth="1"/>
  </cols>
  <sheetData>
    <row r="1" spans="1:10" ht="29.1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ht="21.75" customHeight="1">
      <c r="A2" s="50" t="s">
        <v>193</v>
      </c>
      <c r="B2" s="50"/>
      <c r="C2" s="50"/>
      <c r="D2" s="50"/>
      <c r="E2" s="50"/>
      <c r="F2" s="50"/>
      <c r="G2" s="50"/>
      <c r="H2" s="50"/>
      <c r="I2" s="50"/>
      <c r="J2" s="50"/>
    </row>
    <row r="3" spans="1:10" ht="21.75" customHeight="1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</row>
    <row r="4" spans="1:10" ht="14.45" customHeight="1"/>
    <row r="5" spans="1:10" ht="14.45" customHeight="1">
      <c r="A5" s="1" t="s">
        <v>249</v>
      </c>
      <c r="B5" s="62" t="s">
        <v>250</v>
      </c>
      <c r="C5" s="62"/>
      <c r="D5" s="62"/>
      <c r="E5" s="62"/>
      <c r="F5" s="62"/>
      <c r="G5" s="62"/>
      <c r="H5" s="62"/>
      <c r="I5" s="62"/>
      <c r="J5" s="62"/>
    </row>
    <row r="6" spans="1:10" ht="14.45" customHeight="1">
      <c r="D6" s="59" t="s">
        <v>210</v>
      </c>
      <c r="E6" s="59"/>
      <c r="F6" s="59"/>
      <c r="H6" s="59" t="s">
        <v>211</v>
      </c>
      <c r="I6" s="59"/>
      <c r="J6" s="59"/>
    </row>
    <row r="7" spans="1:10" ht="36.4" customHeight="1">
      <c r="A7" s="59" t="s">
        <v>251</v>
      </c>
      <c r="B7" s="59"/>
      <c r="D7" s="15" t="s">
        <v>252</v>
      </c>
      <c r="E7" s="3"/>
      <c r="F7" s="15" t="s">
        <v>253</v>
      </c>
      <c r="H7" s="15" t="s">
        <v>252</v>
      </c>
      <c r="I7" s="3"/>
      <c r="J7" s="15" t="s">
        <v>253</v>
      </c>
    </row>
    <row r="8" spans="1:10" ht="21.75" customHeight="1">
      <c r="A8" s="60" t="s">
        <v>168</v>
      </c>
      <c r="B8" s="60"/>
      <c r="D8" s="16">
        <v>337577</v>
      </c>
      <c r="E8" s="17"/>
      <c r="F8" s="19">
        <v>0</v>
      </c>
      <c r="G8" s="17"/>
      <c r="H8" s="16">
        <v>662933</v>
      </c>
      <c r="I8" s="17"/>
      <c r="J8" s="22">
        <v>0</v>
      </c>
    </row>
    <row r="9" spans="1:10" ht="21.75" customHeight="1">
      <c r="A9" s="52" t="s">
        <v>169</v>
      </c>
      <c r="B9" s="52"/>
      <c r="D9" s="20">
        <v>259699682</v>
      </c>
      <c r="E9" s="17"/>
      <c r="F9" s="22">
        <v>0</v>
      </c>
      <c r="G9" s="17"/>
      <c r="H9" s="20">
        <v>129849841</v>
      </c>
      <c r="I9" s="17"/>
      <c r="J9" s="22">
        <v>0</v>
      </c>
    </row>
    <row r="10" spans="1:10" ht="21.75" customHeight="1">
      <c r="A10" s="52" t="s">
        <v>171</v>
      </c>
      <c r="B10" s="52"/>
      <c r="D10" s="20">
        <v>100339495470</v>
      </c>
      <c r="E10" s="17"/>
      <c r="F10" s="22">
        <v>0</v>
      </c>
      <c r="G10" s="17"/>
      <c r="H10" s="20">
        <v>186978788719</v>
      </c>
      <c r="I10" s="17"/>
      <c r="J10" s="22">
        <v>0</v>
      </c>
    </row>
    <row r="11" spans="1:10" ht="21.75" customHeight="1">
      <c r="A11" s="52" t="s">
        <v>172</v>
      </c>
      <c r="B11" s="52"/>
      <c r="D11" s="20">
        <v>1539550</v>
      </c>
      <c r="E11" s="17"/>
      <c r="F11" s="22">
        <v>0</v>
      </c>
      <c r="G11" s="17"/>
      <c r="H11" s="20">
        <v>1539550</v>
      </c>
      <c r="I11" s="17"/>
      <c r="J11" s="22">
        <v>0</v>
      </c>
    </row>
    <row r="12" spans="1:10" ht="21.75" customHeight="1">
      <c r="A12" s="52" t="s">
        <v>173</v>
      </c>
      <c r="B12" s="52"/>
      <c r="D12" s="20">
        <v>169454810</v>
      </c>
      <c r="E12" s="17"/>
      <c r="F12" s="22">
        <v>0</v>
      </c>
      <c r="G12" s="17"/>
      <c r="H12" s="20">
        <v>84727401</v>
      </c>
      <c r="I12" s="17"/>
      <c r="J12" s="22">
        <v>0</v>
      </c>
    </row>
    <row r="13" spans="1:10" ht="21.75" customHeight="1">
      <c r="A13" s="52" t="s">
        <v>174</v>
      </c>
      <c r="B13" s="52"/>
      <c r="D13" s="20">
        <v>60267521704</v>
      </c>
      <c r="E13" s="17"/>
      <c r="F13" s="22">
        <v>0</v>
      </c>
      <c r="G13" s="17"/>
      <c r="H13" s="20">
        <v>105740486634</v>
      </c>
      <c r="I13" s="17"/>
      <c r="J13" s="22">
        <v>0</v>
      </c>
    </row>
    <row r="14" spans="1:10" ht="21.75" customHeight="1">
      <c r="A14" s="52" t="s">
        <v>176</v>
      </c>
      <c r="B14" s="52"/>
      <c r="D14" s="20">
        <v>86096370797</v>
      </c>
      <c r="E14" s="17"/>
      <c r="F14" s="22">
        <v>0</v>
      </c>
      <c r="G14" s="17"/>
      <c r="H14" s="20">
        <v>183214459319</v>
      </c>
      <c r="I14" s="17"/>
      <c r="J14" s="22">
        <v>0</v>
      </c>
    </row>
    <row r="15" spans="1:10" ht="21.75" customHeight="1">
      <c r="A15" s="52" t="s">
        <v>177</v>
      </c>
      <c r="B15" s="52"/>
      <c r="D15" s="20">
        <v>25929491776</v>
      </c>
      <c r="E15" s="17"/>
      <c r="F15" s="22">
        <v>0</v>
      </c>
      <c r="G15" s="17"/>
      <c r="H15" s="20">
        <v>36194499101</v>
      </c>
      <c r="I15" s="17"/>
      <c r="J15" s="22">
        <v>0</v>
      </c>
    </row>
    <row r="16" spans="1:10" ht="21.75" customHeight="1">
      <c r="A16" s="52" t="s">
        <v>178</v>
      </c>
      <c r="B16" s="52"/>
      <c r="D16" s="20">
        <v>56253219795</v>
      </c>
      <c r="E16" s="17"/>
      <c r="F16" s="22">
        <v>0</v>
      </c>
      <c r="G16" s="17"/>
      <c r="H16" s="20">
        <v>88857266088</v>
      </c>
      <c r="I16" s="17"/>
      <c r="J16" s="22">
        <v>0</v>
      </c>
    </row>
    <row r="17" spans="1:10" ht="21.75" customHeight="1">
      <c r="A17" s="52" t="s">
        <v>180</v>
      </c>
      <c r="B17" s="52"/>
      <c r="D17" s="20">
        <v>26150</v>
      </c>
      <c r="E17" s="17"/>
      <c r="F17" s="22">
        <v>0</v>
      </c>
      <c r="G17" s="17"/>
      <c r="H17" s="20">
        <v>28391</v>
      </c>
      <c r="I17" s="17"/>
      <c r="J17" s="22">
        <v>0</v>
      </c>
    </row>
    <row r="18" spans="1:10" ht="21.75" customHeight="1">
      <c r="A18" s="52" t="s">
        <v>254</v>
      </c>
      <c r="B18" s="52"/>
      <c r="D18" s="20">
        <v>0</v>
      </c>
      <c r="E18" s="17"/>
      <c r="F18" s="22">
        <v>0</v>
      </c>
      <c r="G18" s="17"/>
      <c r="H18" s="20">
        <v>362712329</v>
      </c>
      <c r="I18" s="17"/>
      <c r="J18" s="22">
        <v>0</v>
      </c>
    </row>
    <row r="19" spans="1:10" ht="21.75" customHeight="1" thickBot="1">
      <c r="A19" s="54" t="s">
        <v>30</v>
      </c>
      <c r="B19" s="54"/>
      <c r="D19" s="27">
        <v>396265519783</v>
      </c>
      <c r="E19" s="17"/>
      <c r="F19" s="27">
        <v>0</v>
      </c>
      <c r="G19" s="17"/>
      <c r="H19" s="27">
        <v>737367862596</v>
      </c>
      <c r="I19" s="17"/>
      <c r="J19" s="27">
        <v>0</v>
      </c>
    </row>
    <row r="20" spans="1:10" ht="13.5" thickTop="1"/>
    <row r="25" spans="1:10">
      <c r="D25" s="48"/>
      <c r="H25" s="48">
        <v>737367862596</v>
      </c>
    </row>
    <row r="26" spans="1:10">
      <c r="H26" s="47">
        <f>H25-H19</f>
        <v>0</v>
      </c>
    </row>
  </sheetData>
  <autoFilter ref="A7:J19" xr:uid="{00000000-0001-0000-0C00-000000000000}">
    <filterColumn colId="0" showButton="0"/>
  </autoFilter>
  <mergeCells count="19">
    <mergeCell ref="A1:J1"/>
    <mergeCell ref="A2:J2"/>
    <mergeCell ref="A3:J3"/>
    <mergeCell ref="B5:J5"/>
    <mergeCell ref="D6:F6"/>
    <mergeCell ref="H6:J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  <pageSetUpPr fitToPage="1"/>
  </sheetPr>
  <dimension ref="A1:L16"/>
  <sheetViews>
    <sheetView rightToLeft="1" workbookViewId="0">
      <selection activeCell="R14" sqref="Q14:R14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  <col min="10" max="10" width="14.85546875" customWidth="1"/>
    <col min="12" max="12" width="11.140625" bestFit="1" customWidth="1"/>
  </cols>
  <sheetData>
    <row r="1" spans="1:12" ht="29.1" customHeight="1">
      <c r="A1" s="50" t="s">
        <v>0</v>
      </c>
      <c r="B1" s="50"/>
      <c r="C1" s="50"/>
      <c r="D1" s="50"/>
      <c r="E1" s="50"/>
      <c r="F1" s="50"/>
    </row>
    <row r="2" spans="1:12" ht="21.75" customHeight="1">
      <c r="A2" s="50" t="s">
        <v>193</v>
      </c>
      <c r="B2" s="50"/>
      <c r="C2" s="50"/>
      <c r="D2" s="50"/>
      <c r="E2" s="50"/>
      <c r="F2" s="50"/>
    </row>
    <row r="3" spans="1:12" ht="21.75" customHeight="1">
      <c r="A3" s="50" t="s">
        <v>2</v>
      </c>
      <c r="B3" s="50"/>
      <c r="C3" s="50"/>
      <c r="D3" s="50"/>
      <c r="E3" s="50"/>
      <c r="F3" s="50"/>
    </row>
    <row r="4" spans="1:12" ht="14.45" customHeight="1"/>
    <row r="5" spans="1:12" ht="29.1" customHeight="1">
      <c r="A5" s="1" t="s">
        <v>255</v>
      </c>
      <c r="B5" s="62" t="s">
        <v>207</v>
      </c>
      <c r="C5" s="62"/>
      <c r="D5" s="62"/>
      <c r="E5" s="62"/>
      <c r="F5" s="62"/>
    </row>
    <row r="6" spans="1:12" ht="14.45" customHeight="1">
      <c r="D6" s="2" t="s">
        <v>210</v>
      </c>
      <c r="F6" s="2" t="s">
        <v>6</v>
      </c>
    </row>
    <row r="7" spans="1:12" ht="14.45" customHeight="1">
      <c r="A7" s="59" t="s">
        <v>207</v>
      </c>
      <c r="B7" s="59"/>
      <c r="D7" s="4" t="s">
        <v>164</v>
      </c>
      <c r="F7" s="4" t="s">
        <v>164</v>
      </c>
    </row>
    <row r="8" spans="1:12" ht="21.75" customHeight="1">
      <c r="A8" s="60" t="s">
        <v>207</v>
      </c>
      <c r="B8" s="60"/>
      <c r="D8" s="16">
        <v>0</v>
      </c>
      <c r="E8" s="17"/>
      <c r="F8" s="16">
        <v>0</v>
      </c>
    </row>
    <row r="9" spans="1:12" ht="21.75" customHeight="1">
      <c r="A9" s="52" t="s">
        <v>256</v>
      </c>
      <c r="B9" s="52"/>
      <c r="D9" s="20">
        <v>0</v>
      </c>
      <c r="E9" s="17"/>
      <c r="F9" s="20">
        <v>1138691830</v>
      </c>
      <c r="J9" s="48"/>
      <c r="L9" s="47"/>
    </row>
    <row r="10" spans="1:12" ht="21.75" customHeight="1">
      <c r="A10" s="55" t="s">
        <v>257</v>
      </c>
      <c r="B10" s="55"/>
      <c r="D10" s="23">
        <v>81135404</v>
      </c>
      <c r="E10" s="17"/>
      <c r="F10" s="23">
        <v>83113731</v>
      </c>
    </row>
    <row r="11" spans="1:12" ht="21.75" customHeight="1" thickBot="1">
      <c r="A11" s="54" t="s">
        <v>30</v>
      </c>
      <c r="B11" s="54"/>
      <c r="D11" s="27">
        <v>81135404</v>
      </c>
      <c r="E11" s="17"/>
      <c r="F11" s="27">
        <v>1221805561</v>
      </c>
    </row>
    <row r="12" spans="1:12" ht="13.5" thickTop="1"/>
    <row r="14" spans="1:12">
      <c r="F14" s="48">
        <v>1221805561</v>
      </c>
    </row>
    <row r="16" spans="1:12">
      <c r="F16" s="47">
        <f>F11-F14</f>
        <v>0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7"/>
  <sheetViews>
    <sheetView rightToLeft="1" workbookViewId="0">
      <selection sqref="A1:S1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</row>
    <row r="2" spans="1:19" ht="21.75" customHeight="1">
      <c r="A2" s="50" t="s">
        <v>193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19" ht="21.75" customHeight="1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</row>
    <row r="4" spans="1:19" ht="14.45" customHeight="1"/>
    <row r="5" spans="1:19" ht="14.45" customHeight="1">
      <c r="A5" s="62" t="s">
        <v>213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</row>
    <row r="6" spans="1:19" ht="14.45" customHeight="1">
      <c r="A6" s="59" t="s">
        <v>32</v>
      </c>
      <c r="C6" s="59" t="s">
        <v>258</v>
      </c>
      <c r="D6" s="59"/>
      <c r="E6" s="59"/>
      <c r="F6" s="59"/>
      <c r="G6" s="59"/>
      <c r="I6" s="59" t="s">
        <v>210</v>
      </c>
      <c r="J6" s="59"/>
      <c r="K6" s="59"/>
      <c r="L6" s="59"/>
      <c r="M6" s="59"/>
      <c r="O6" s="59" t="s">
        <v>211</v>
      </c>
      <c r="P6" s="59"/>
      <c r="Q6" s="59"/>
      <c r="R6" s="59"/>
      <c r="S6" s="59"/>
    </row>
    <row r="7" spans="1:19" ht="29.1" customHeight="1">
      <c r="A7" s="59"/>
      <c r="C7" s="15" t="s">
        <v>259</v>
      </c>
      <c r="D7" s="3"/>
      <c r="E7" s="15" t="s">
        <v>260</v>
      </c>
      <c r="F7" s="3"/>
      <c r="G7" s="15" t="s">
        <v>261</v>
      </c>
      <c r="I7" s="15" t="s">
        <v>262</v>
      </c>
      <c r="J7" s="3"/>
      <c r="K7" s="15" t="s">
        <v>263</v>
      </c>
      <c r="L7" s="3"/>
      <c r="M7" s="15" t="s">
        <v>264</v>
      </c>
      <c r="O7" s="15" t="s">
        <v>262</v>
      </c>
      <c r="P7" s="3"/>
      <c r="Q7" s="15" t="s">
        <v>263</v>
      </c>
      <c r="R7" s="3"/>
      <c r="S7" s="15" t="s">
        <v>264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sqref="A1:K1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ht="21.75" customHeight="1">
      <c r="A2" s="50" t="s">
        <v>193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1" ht="21.75" customHeight="1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11" ht="14.45" customHeight="1"/>
    <row r="5" spans="1:11" ht="14.45" customHeight="1">
      <c r="A5" s="62" t="s">
        <v>217</v>
      </c>
      <c r="B5" s="62"/>
      <c r="C5" s="62"/>
      <c r="D5" s="62"/>
      <c r="E5" s="62"/>
      <c r="F5" s="62"/>
      <c r="G5" s="62"/>
      <c r="H5" s="62"/>
      <c r="I5" s="62"/>
      <c r="J5" s="62"/>
      <c r="K5" s="62"/>
    </row>
    <row r="6" spans="1:11" ht="14.45" customHeight="1">
      <c r="I6" s="2" t="s">
        <v>210</v>
      </c>
      <c r="K6" s="2" t="s">
        <v>211</v>
      </c>
    </row>
    <row r="7" spans="1:11" ht="29.1" customHeight="1">
      <c r="A7" s="2" t="s">
        <v>265</v>
      </c>
      <c r="C7" s="14" t="s">
        <v>266</v>
      </c>
      <c r="E7" s="14" t="s">
        <v>267</v>
      </c>
      <c r="G7" s="14" t="s">
        <v>268</v>
      </c>
      <c r="I7" s="15" t="s">
        <v>269</v>
      </c>
      <c r="K7" s="15" t="s">
        <v>269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C000"/>
    <pageSetUpPr fitToPage="1"/>
  </sheetPr>
  <dimension ref="A1:T31"/>
  <sheetViews>
    <sheetView rightToLeft="1" topLeftCell="A22" workbookViewId="0">
      <selection activeCell="T32" sqref="T32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4.28515625" customWidth="1"/>
    <col min="6" max="7" width="1.28515625" customWidth="1"/>
    <col min="8" max="8" width="20.7109375" customWidth="1"/>
    <col min="9" max="9" width="1.28515625" customWidth="1"/>
    <col min="10" max="10" width="16.42578125" customWidth="1"/>
    <col min="11" max="11" width="1.28515625" customWidth="1"/>
    <col min="12" max="12" width="10.42578125" customWidth="1"/>
    <col min="13" max="13" width="1.28515625" customWidth="1"/>
    <col min="14" max="14" width="15.5703125" customWidth="1"/>
    <col min="15" max="15" width="1.28515625" customWidth="1"/>
    <col min="16" max="16" width="17.7109375" customWidth="1"/>
    <col min="17" max="17" width="1.28515625" customWidth="1"/>
    <col min="18" max="18" width="10.42578125" customWidth="1"/>
    <col min="19" max="19" width="1.28515625" customWidth="1"/>
    <col min="20" max="20" width="20.140625" customWidth="1"/>
    <col min="21" max="21" width="0.28515625" customWidth="1"/>
  </cols>
  <sheetData>
    <row r="1" spans="1:20" ht="29.1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</row>
    <row r="2" spans="1:20" ht="21.75" customHeight="1">
      <c r="A2" s="50" t="s">
        <v>193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</row>
    <row r="3" spans="1:20" ht="21.75" customHeight="1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</row>
    <row r="4" spans="1:20" ht="14.45" customHeight="1"/>
    <row r="5" spans="1:20" ht="14.45" customHeight="1">
      <c r="A5" s="62" t="s">
        <v>270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</row>
    <row r="6" spans="1:20" ht="14.45" customHeight="1">
      <c r="A6" s="59" t="s">
        <v>195</v>
      </c>
      <c r="J6" s="59" t="s">
        <v>210</v>
      </c>
      <c r="K6" s="59"/>
      <c r="L6" s="59"/>
      <c r="M6" s="59"/>
      <c r="N6" s="59"/>
      <c r="P6" s="59" t="s">
        <v>211</v>
      </c>
      <c r="Q6" s="59"/>
      <c r="R6" s="59"/>
      <c r="S6" s="59"/>
      <c r="T6" s="59"/>
    </row>
    <row r="7" spans="1:20" ht="29.1" customHeight="1">
      <c r="A7" s="59"/>
      <c r="C7" s="14" t="s">
        <v>271</v>
      </c>
      <c r="E7" s="72" t="s">
        <v>75</v>
      </c>
      <c r="F7" s="72"/>
      <c r="H7" s="14" t="s">
        <v>272</v>
      </c>
      <c r="J7" s="15" t="s">
        <v>273</v>
      </c>
      <c r="K7" s="3"/>
      <c r="L7" s="15" t="s">
        <v>263</v>
      </c>
      <c r="M7" s="3"/>
      <c r="N7" s="15" t="s">
        <v>274</v>
      </c>
      <c r="P7" s="15" t="s">
        <v>273</v>
      </c>
      <c r="Q7" s="3"/>
      <c r="R7" s="15" t="s">
        <v>263</v>
      </c>
      <c r="S7" s="3"/>
      <c r="T7" s="15" t="s">
        <v>274</v>
      </c>
    </row>
    <row r="8" spans="1:20" ht="21.75" customHeight="1">
      <c r="A8" s="5" t="s">
        <v>105</v>
      </c>
      <c r="C8" s="3"/>
      <c r="E8" s="31" t="s">
        <v>107</v>
      </c>
      <c r="F8" s="3"/>
      <c r="H8" s="19">
        <v>18</v>
      </c>
      <c r="I8" s="17"/>
      <c r="J8" s="16">
        <v>104423655</v>
      </c>
      <c r="K8" s="17"/>
      <c r="L8" s="16">
        <v>0</v>
      </c>
      <c r="M8" s="17"/>
      <c r="N8" s="16">
        <v>104423655</v>
      </c>
      <c r="O8" s="17"/>
      <c r="P8" s="16">
        <v>205984223</v>
      </c>
      <c r="Q8" s="17"/>
      <c r="R8" s="16">
        <v>0</v>
      </c>
      <c r="S8" s="17"/>
      <c r="T8" s="16">
        <v>205984223</v>
      </c>
    </row>
    <row r="9" spans="1:20" ht="21.75" customHeight="1">
      <c r="A9" s="7" t="s">
        <v>146</v>
      </c>
      <c r="E9" s="32" t="s">
        <v>148</v>
      </c>
      <c r="H9" s="22">
        <v>23</v>
      </c>
      <c r="I9" s="17"/>
      <c r="J9" s="20">
        <v>34445799181</v>
      </c>
      <c r="K9" s="17"/>
      <c r="L9" s="20">
        <v>0</v>
      </c>
      <c r="M9" s="17"/>
      <c r="N9" s="20">
        <v>34445799181</v>
      </c>
      <c r="O9" s="17"/>
      <c r="P9" s="20">
        <v>34445799181</v>
      </c>
      <c r="Q9" s="17"/>
      <c r="R9" s="20">
        <v>0</v>
      </c>
      <c r="S9" s="17"/>
      <c r="T9" s="20">
        <v>34445799181</v>
      </c>
    </row>
    <row r="10" spans="1:20" ht="21.75" customHeight="1">
      <c r="A10" s="7" t="s">
        <v>140</v>
      </c>
      <c r="E10" s="32" t="s">
        <v>142</v>
      </c>
      <c r="H10" s="22">
        <v>23</v>
      </c>
      <c r="I10" s="17"/>
      <c r="J10" s="20">
        <v>25151060092</v>
      </c>
      <c r="K10" s="17"/>
      <c r="L10" s="20">
        <v>0</v>
      </c>
      <c r="M10" s="17"/>
      <c r="N10" s="20">
        <v>25151060092</v>
      </c>
      <c r="O10" s="17"/>
      <c r="P10" s="20">
        <v>49493898959</v>
      </c>
      <c r="Q10" s="17"/>
      <c r="R10" s="20">
        <v>0</v>
      </c>
      <c r="S10" s="17"/>
      <c r="T10" s="20">
        <v>49493898959</v>
      </c>
    </row>
    <row r="11" spans="1:20" ht="21.75" customHeight="1">
      <c r="A11" s="7" t="s">
        <v>149</v>
      </c>
      <c r="E11" s="32" t="s">
        <v>152</v>
      </c>
      <c r="H11" s="22">
        <v>20.5</v>
      </c>
      <c r="I11" s="17"/>
      <c r="J11" s="20">
        <v>79744629555</v>
      </c>
      <c r="K11" s="17"/>
      <c r="L11" s="20">
        <v>0</v>
      </c>
      <c r="M11" s="17"/>
      <c r="N11" s="20">
        <v>79744629555</v>
      </c>
      <c r="O11" s="17"/>
      <c r="P11" s="20">
        <v>122732092830</v>
      </c>
      <c r="Q11" s="17"/>
      <c r="R11" s="20">
        <v>0</v>
      </c>
      <c r="S11" s="17"/>
      <c r="T11" s="20">
        <v>122732092830</v>
      </c>
    </row>
    <row r="12" spans="1:20" ht="21.75" customHeight="1">
      <c r="A12" s="7" t="s">
        <v>143</v>
      </c>
      <c r="E12" s="32" t="s">
        <v>145</v>
      </c>
      <c r="H12" s="22">
        <v>23</v>
      </c>
      <c r="I12" s="17"/>
      <c r="J12" s="20">
        <v>15641242865</v>
      </c>
      <c r="K12" s="17"/>
      <c r="L12" s="20">
        <v>0</v>
      </c>
      <c r="M12" s="17"/>
      <c r="N12" s="20">
        <v>15641242865</v>
      </c>
      <c r="O12" s="17"/>
      <c r="P12" s="20">
        <v>31484821493</v>
      </c>
      <c r="Q12" s="17"/>
      <c r="R12" s="20">
        <v>0</v>
      </c>
      <c r="S12" s="17"/>
      <c r="T12" s="20">
        <v>31484821493</v>
      </c>
    </row>
    <row r="13" spans="1:20" ht="21.75" customHeight="1">
      <c r="A13" s="7" t="s">
        <v>120</v>
      </c>
      <c r="E13" s="32" t="s">
        <v>122</v>
      </c>
      <c r="H13" s="22">
        <v>23</v>
      </c>
      <c r="I13" s="17"/>
      <c r="J13" s="20">
        <v>42404098636</v>
      </c>
      <c r="K13" s="17"/>
      <c r="L13" s="20">
        <v>0</v>
      </c>
      <c r="M13" s="17"/>
      <c r="N13" s="20">
        <v>42404098636</v>
      </c>
      <c r="O13" s="17"/>
      <c r="P13" s="20">
        <v>83199828172</v>
      </c>
      <c r="Q13" s="17"/>
      <c r="R13" s="20">
        <v>0</v>
      </c>
      <c r="S13" s="17"/>
      <c r="T13" s="20">
        <v>83199828172</v>
      </c>
    </row>
    <row r="14" spans="1:20" ht="21.75" customHeight="1">
      <c r="A14" s="7" t="s">
        <v>137</v>
      </c>
      <c r="E14" s="32" t="s">
        <v>139</v>
      </c>
      <c r="H14" s="22">
        <v>23</v>
      </c>
      <c r="I14" s="17"/>
      <c r="J14" s="20">
        <v>10892977600</v>
      </c>
      <c r="K14" s="17"/>
      <c r="L14" s="20">
        <v>0</v>
      </c>
      <c r="M14" s="17"/>
      <c r="N14" s="20">
        <v>10892977600</v>
      </c>
      <c r="O14" s="17"/>
      <c r="P14" s="20">
        <v>21380796326</v>
      </c>
      <c r="Q14" s="17"/>
      <c r="R14" s="20">
        <v>0</v>
      </c>
      <c r="S14" s="17"/>
      <c r="T14" s="20">
        <v>21380796326</v>
      </c>
    </row>
    <row r="15" spans="1:20" ht="21.75" customHeight="1">
      <c r="A15" s="7" t="s">
        <v>77</v>
      </c>
      <c r="E15" s="32" t="s">
        <v>80</v>
      </c>
      <c r="H15" s="22">
        <v>2</v>
      </c>
      <c r="I15" s="17"/>
      <c r="J15" s="20">
        <v>17574927297</v>
      </c>
      <c r="K15" s="17"/>
      <c r="L15" s="20">
        <v>0</v>
      </c>
      <c r="M15" s="17"/>
      <c r="N15" s="20">
        <v>17574927297</v>
      </c>
      <c r="O15" s="17"/>
      <c r="P15" s="20">
        <v>35421356258</v>
      </c>
      <c r="Q15" s="17"/>
      <c r="R15" s="20">
        <v>0</v>
      </c>
      <c r="S15" s="17"/>
      <c r="T15" s="20">
        <v>35421356258</v>
      </c>
    </row>
    <row r="16" spans="1:20" ht="21.75" customHeight="1">
      <c r="A16" s="7" t="s">
        <v>108</v>
      </c>
      <c r="E16" s="32" t="s">
        <v>110</v>
      </c>
      <c r="H16" s="22">
        <v>23</v>
      </c>
      <c r="I16" s="17"/>
      <c r="J16" s="20">
        <v>12674347392</v>
      </c>
      <c r="K16" s="17"/>
      <c r="L16" s="20">
        <v>0</v>
      </c>
      <c r="M16" s="17"/>
      <c r="N16" s="20">
        <v>12674347392</v>
      </c>
      <c r="O16" s="17"/>
      <c r="P16" s="20">
        <v>24967105130</v>
      </c>
      <c r="Q16" s="17"/>
      <c r="R16" s="20">
        <v>0</v>
      </c>
      <c r="S16" s="17"/>
      <c r="T16" s="20">
        <v>24967105130</v>
      </c>
    </row>
    <row r="17" spans="1:20" ht="21.75" customHeight="1">
      <c r="A17" s="7" t="s">
        <v>117</v>
      </c>
      <c r="E17" s="32" t="s">
        <v>119</v>
      </c>
      <c r="H17" s="22">
        <v>23</v>
      </c>
      <c r="I17" s="17"/>
      <c r="J17" s="20">
        <v>8444012328</v>
      </c>
      <c r="K17" s="17"/>
      <c r="L17" s="20">
        <v>0</v>
      </c>
      <c r="M17" s="17"/>
      <c r="N17" s="20">
        <v>8444012328</v>
      </c>
      <c r="O17" s="17"/>
      <c r="P17" s="20">
        <v>16985895102</v>
      </c>
      <c r="Q17" s="17"/>
      <c r="R17" s="20">
        <v>0</v>
      </c>
      <c r="S17" s="17"/>
      <c r="T17" s="20">
        <v>16985895102</v>
      </c>
    </row>
    <row r="18" spans="1:20" ht="21.75" customHeight="1">
      <c r="A18" s="7" t="s">
        <v>111</v>
      </c>
      <c r="E18" s="32" t="s">
        <v>113</v>
      </c>
      <c r="H18" s="22">
        <v>23</v>
      </c>
      <c r="I18" s="17"/>
      <c r="J18" s="20">
        <v>10502309340</v>
      </c>
      <c r="K18" s="17"/>
      <c r="L18" s="20">
        <v>0</v>
      </c>
      <c r="M18" s="17"/>
      <c r="N18" s="20">
        <v>10502309340</v>
      </c>
      <c r="O18" s="17"/>
      <c r="P18" s="20">
        <v>21372075702</v>
      </c>
      <c r="Q18" s="17"/>
      <c r="R18" s="20">
        <v>0</v>
      </c>
      <c r="S18" s="17"/>
      <c r="T18" s="20">
        <v>21372075702</v>
      </c>
    </row>
    <row r="19" spans="1:20" ht="21.75" customHeight="1">
      <c r="A19" s="7" t="s">
        <v>134</v>
      </c>
      <c r="E19" s="32" t="s">
        <v>136</v>
      </c>
      <c r="H19" s="22">
        <v>20.5</v>
      </c>
      <c r="I19" s="17"/>
      <c r="J19" s="20">
        <v>16487156461</v>
      </c>
      <c r="K19" s="17"/>
      <c r="L19" s="20">
        <v>0</v>
      </c>
      <c r="M19" s="17"/>
      <c r="N19" s="20">
        <v>16487156461</v>
      </c>
      <c r="O19" s="17"/>
      <c r="P19" s="20">
        <v>34875664395</v>
      </c>
      <c r="Q19" s="17"/>
      <c r="R19" s="20">
        <v>0</v>
      </c>
      <c r="S19" s="17"/>
      <c r="T19" s="20">
        <v>34875664395</v>
      </c>
    </row>
    <row r="20" spans="1:20" ht="21.75" customHeight="1">
      <c r="A20" s="7" t="s">
        <v>114</v>
      </c>
      <c r="E20" s="32" t="s">
        <v>116</v>
      </c>
      <c r="H20" s="22">
        <v>18</v>
      </c>
      <c r="I20" s="17"/>
      <c r="J20" s="20">
        <v>4317851375</v>
      </c>
      <c r="K20" s="17"/>
      <c r="L20" s="20">
        <v>0</v>
      </c>
      <c r="M20" s="17"/>
      <c r="N20" s="20">
        <v>4317851375</v>
      </c>
      <c r="O20" s="17"/>
      <c r="P20" s="20">
        <v>8696568505</v>
      </c>
      <c r="Q20" s="17"/>
      <c r="R20" s="20">
        <v>0</v>
      </c>
      <c r="S20" s="17"/>
      <c r="T20" s="20">
        <v>8696568505</v>
      </c>
    </row>
    <row r="21" spans="1:20" ht="21.75" customHeight="1">
      <c r="A21" s="7" t="s">
        <v>132</v>
      </c>
      <c r="E21" s="32" t="s">
        <v>125</v>
      </c>
      <c r="H21" s="22">
        <v>20.5</v>
      </c>
      <c r="I21" s="17"/>
      <c r="J21" s="20">
        <v>4438420898</v>
      </c>
      <c r="K21" s="17"/>
      <c r="L21" s="20">
        <v>0</v>
      </c>
      <c r="M21" s="17"/>
      <c r="N21" s="20">
        <v>4438420898</v>
      </c>
      <c r="O21" s="17"/>
      <c r="P21" s="20">
        <v>8725602050</v>
      </c>
      <c r="Q21" s="17"/>
      <c r="R21" s="20">
        <v>0</v>
      </c>
      <c r="S21" s="17"/>
      <c r="T21" s="20">
        <v>8725602050</v>
      </c>
    </row>
    <row r="22" spans="1:20" ht="21.75" customHeight="1">
      <c r="A22" s="7" t="s">
        <v>129</v>
      </c>
      <c r="E22" s="32" t="s">
        <v>131</v>
      </c>
      <c r="H22" s="22">
        <v>18</v>
      </c>
      <c r="I22" s="17"/>
      <c r="J22" s="20">
        <v>146642365</v>
      </c>
      <c r="K22" s="17"/>
      <c r="L22" s="20">
        <v>0</v>
      </c>
      <c r="M22" s="17"/>
      <c r="N22" s="20">
        <v>146642365</v>
      </c>
      <c r="O22" s="17"/>
      <c r="P22" s="20">
        <v>288661257</v>
      </c>
      <c r="Q22" s="17"/>
      <c r="R22" s="20">
        <v>0</v>
      </c>
      <c r="S22" s="17"/>
      <c r="T22" s="20">
        <v>288661257</v>
      </c>
    </row>
    <row r="23" spans="1:20" ht="21.75" customHeight="1">
      <c r="A23" s="7" t="s">
        <v>126</v>
      </c>
      <c r="E23" s="32" t="s">
        <v>128</v>
      </c>
      <c r="H23" s="22">
        <v>18</v>
      </c>
      <c r="I23" s="17"/>
      <c r="J23" s="20">
        <v>157689355</v>
      </c>
      <c r="K23" s="17"/>
      <c r="L23" s="20">
        <v>0</v>
      </c>
      <c r="M23" s="17"/>
      <c r="N23" s="20">
        <v>157689355</v>
      </c>
      <c r="O23" s="17"/>
      <c r="P23" s="20">
        <v>318990995</v>
      </c>
      <c r="Q23" s="17"/>
      <c r="R23" s="20">
        <v>0</v>
      </c>
      <c r="S23" s="17"/>
      <c r="T23" s="20">
        <v>318990995</v>
      </c>
    </row>
    <row r="24" spans="1:20" ht="21.75" customHeight="1">
      <c r="A24" s="7" t="s">
        <v>123</v>
      </c>
      <c r="E24" s="32" t="s">
        <v>125</v>
      </c>
      <c r="H24" s="22">
        <v>18</v>
      </c>
      <c r="I24" s="17"/>
      <c r="J24" s="20">
        <v>164100837</v>
      </c>
      <c r="K24" s="17"/>
      <c r="L24" s="20">
        <v>0</v>
      </c>
      <c r="M24" s="17"/>
      <c r="N24" s="20">
        <v>164100837</v>
      </c>
      <c r="O24" s="17"/>
      <c r="P24" s="20">
        <v>323232160</v>
      </c>
      <c r="Q24" s="17"/>
      <c r="R24" s="20">
        <v>0</v>
      </c>
      <c r="S24" s="17"/>
      <c r="T24" s="20">
        <v>323232160</v>
      </c>
    </row>
    <row r="25" spans="1:20" ht="21.75" customHeight="1">
      <c r="A25" s="9" t="s">
        <v>102</v>
      </c>
      <c r="C25" s="10"/>
      <c r="E25" s="33" t="s">
        <v>104</v>
      </c>
      <c r="H25" s="24">
        <v>18</v>
      </c>
      <c r="I25" s="17"/>
      <c r="J25" s="23">
        <v>2883905288</v>
      </c>
      <c r="K25" s="17"/>
      <c r="L25" s="23">
        <v>0</v>
      </c>
      <c r="M25" s="17"/>
      <c r="N25" s="23">
        <v>2883905288</v>
      </c>
      <c r="O25" s="17"/>
      <c r="P25" s="23">
        <v>5712750394</v>
      </c>
      <c r="Q25" s="17"/>
      <c r="R25" s="23">
        <v>0</v>
      </c>
      <c r="S25" s="17"/>
      <c r="T25" s="23">
        <v>5712750394</v>
      </c>
    </row>
    <row r="26" spans="1:20" ht="21.75" customHeight="1">
      <c r="A26" s="12" t="s">
        <v>30</v>
      </c>
      <c r="C26" s="13"/>
      <c r="E26" s="13"/>
      <c r="H26" s="27"/>
      <c r="I26" s="17"/>
      <c r="J26" s="27">
        <v>286175594520</v>
      </c>
      <c r="K26" s="17"/>
      <c r="L26" s="27">
        <v>0</v>
      </c>
      <c r="M26" s="17"/>
      <c r="N26" s="27">
        <v>286175594520</v>
      </c>
      <c r="O26" s="17"/>
      <c r="P26" s="27">
        <v>500631123132</v>
      </c>
      <c r="Q26" s="17"/>
      <c r="R26" s="27">
        <v>0</v>
      </c>
      <c r="S26" s="17"/>
      <c r="T26" s="27">
        <v>500631123132</v>
      </c>
    </row>
    <row r="27" spans="1:20"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</row>
    <row r="30" spans="1:20">
      <c r="T30" s="48">
        <v>500631123132</v>
      </c>
    </row>
    <row r="31" spans="1:20">
      <c r="T31" s="47">
        <f>T26-T30</f>
        <v>0</v>
      </c>
    </row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C000"/>
    <pageSetUpPr fitToPage="1"/>
  </sheetPr>
  <dimension ref="A1:M27"/>
  <sheetViews>
    <sheetView rightToLeft="1" tabSelected="1" workbookViewId="0">
      <selection activeCell="W15" sqref="W15"/>
    </sheetView>
  </sheetViews>
  <sheetFormatPr defaultRowHeight="12.75"/>
  <cols>
    <col min="1" max="1" width="39" customWidth="1"/>
    <col min="2" max="2" width="1.28515625" customWidth="1"/>
    <col min="3" max="3" width="17.42578125" customWidth="1"/>
    <col min="4" max="4" width="1.28515625" customWidth="1"/>
    <col min="5" max="5" width="13.85546875" customWidth="1"/>
    <col min="6" max="6" width="1.28515625" customWidth="1"/>
    <col min="7" max="7" width="15.5703125" customWidth="1"/>
    <col min="8" max="8" width="1.28515625" customWidth="1"/>
    <col min="9" max="9" width="17.42578125" customWidth="1"/>
    <col min="10" max="10" width="1.28515625" customWidth="1"/>
    <col min="11" max="11" width="13.1406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21.75" customHeight="1">
      <c r="A2" s="50" t="s">
        <v>193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3" ht="21.75" customHeight="1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</row>
    <row r="4" spans="1:13" ht="14.45" customHeight="1"/>
    <row r="5" spans="1:13" ht="14.45" customHeight="1">
      <c r="A5" s="62" t="s">
        <v>275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</row>
    <row r="6" spans="1:13" ht="14.45" customHeight="1">
      <c r="A6" s="59" t="s">
        <v>195</v>
      </c>
      <c r="C6" s="59" t="s">
        <v>210</v>
      </c>
      <c r="D6" s="59"/>
      <c r="E6" s="59"/>
      <c r="F6" s="59"/>
      <c r="G6" s="59"/>
      <c r="I6" s="59" t="s">
        <v>211</v>
      </c>
      <c r="J6" s="59"/>
      <c r="K6" s="59"/>
      <c r="L6" s="59"/>
      <c r="M6" s="59"/>
    </row>
    <row r="7" spans="1:13" ht="29.1" customHeight="1">
      <c r="A7" s="59"/>
      <c r="C7" s="15" t="s">
        <v>273</v>
      </c>
      <c r="D7" s="3"/>
      <c r="E7" s="15" t="s">
        <v>263</v>
      </c>
      <c r="F7" s="3"/>
      <c r="G7" s="15" t="s">
        <v>274</v>
      </c>
      <c r="I7" s="15" t="s">
        <v>273</v>
      </c>
      <c r="J7" s="3"/>
      <c r="K7" s="15" t="s">
        <v>263</v>
      </c>
      <c r="L7" s="3"/>
      <c r="M7" s="15" t="s">
        <v>274</v>
      </c>
    </row>
    <row r="8" spans="1:13" ht="21.75" customHeight="1">
      <c r="A8" s="5" t="s">
        <v>168</v>
      </c>
      <c r="C8" s="16">
        <v>337577</v>
      </c>
      <c r="D8" s="49"/>
      <c r="E8" s="16">
        <v>0</v>
      </c>
      <c r="F8" s="49"/>
      <c r="G8" s="16">
        <v>337577</v>
      </c>
      <c r="H8" s="49"/>
      <c r="I8" s="16">
        <v>662933</v>
      </c>
      <c r="J8" s="49"/>
      <c r="K8" s="16">
        <v>0</v>
      </c>
      <c r="L8" s="49"/>
      <c r="M8" s="16">
        <v>662933</v>
      </c>
    </row>
    <row r="9" spans="1:13" ht="21.75" customHeight="1">
      <c r="A9" s="7" t="s">
        <v>169</v>
      </c>
      <c r="C9" s="20">
        <v>259699682</v>
      </c>
      <c r="D9" s="49"/>
      <c r="E9" s="20">
        <v>-87451</v>
      </c>
      <c r="F9" s="49"/>
      <c r="G9" s="20">
        <v>259787133</v>
      </c>
      <c r="H9" s="49"/>
      <c r="I9" s="20">
        <v>523423213</v>
      </c>
      <c r="J9" s="49"/>
      <c r="K9" s="20">
        <v>2251143</v>
      </c>
      <c r="L9" s="49"/>
      <c r="M9" s="20">
        <v>521172070</v>
      </c>
    </row>
    <row r="10" spans="1:13" ht="21.75" customHeight="1">
      <c r="A10" s="7" t="s">
        <v>171</v>
      </c>
      <c r="C10" s="20">
        <v>100339495470</v>
      </c>
      <c r="D10" s="49"/>
      <c r="E10" s="20">
        <v>67732609</v>
      </c>
      <c r="F10" s="49"/>
      <c r="G10" s="20">
        <v>100271762861</v>
      </c>
      <c r="H10" s="49"/>
      <c r="I10" s="20">
        <v>186978788719</v>
      </c>
      <c r="J10" s="49"/>
      <c r="K10" s="20">
        <v>360240684</v>
      </c>
      <c r="L10" s="49"/>
      <c r="M10" s="20">
        <v>186611548035</v>
      </c>
    </row>
    <row r="11" spans="1:13" ht="21.75" customHeight="1">
      <c r="A11" s="7" t="s">
        <v>172</v>
      </c>
      <c r="C11" s="20">
        <v>1539550</v>
      </c>
      <c r="D11" s="49"/>
      <c r="E11" s="20">
        <v>0</v>
      </c>
      <c r="F11" s="49"/>
      <c r="G11" s="20">
        <v>1539550</v>
      </c>
      <c r="H11" s="49"/>
      <c r="I11" s="20">
        <v>1539550</v>
      </c>
      <c r="J11" s="49"/>
      <c r="K11" s="20">
        <v>0</v>
      </c>
      <c r="L11" s="49"/>
      <c r="M11" s="20">
        <v>1539550</v>
      </c>
    </row>
    <row r="12" spans="1:13" ht="21.75" customHeight="1">
      <c r="A12" s="7" t="s">
        <v>173</v>
      </c>
      <c r="C12" s="20">
        <v>169454801</v>
      </c>
      <c r="D12" s="49"/>
      <c r="E12" s="20">
        <v>-9572499</v>
      </c>
      <c r="F12" s="49"/>
      <c r="G12" s="20">
        <v>179027300</v>
      </c>
      <c r="H12" s="49"/>
      <c r="I12" s="20">
        <v>4367556059</v>
      </c>
      <c r="J12" s="49"/>
      <c r="K12" s="20">
        <v>4907680</v>
      </c>
      <c r="L12" s="49"/>
      <c r="M12" s="20">
        <v>4362648379</v>
      </c>
    </row>
    <row r="13" spans="1:13" ht="21.75" customHeight="1">
      <c r="A13" s="7" t="s">
        <v>174</v>
      </c>
      <c r="C13" s="20">
        <v>60267521704</v>
      </c>
      <c r="D13" s="49"/>
      <c r="E13" s="20">
        <v>77082058</v>
      </c>
      <c r="F13" s="49"/>
      <c r="G13" s="20">
        <v>60190439646</v>
      </c>
      <c r="H13" s="49"/>
      <c r="I13" s="20">
        <v>105740</v>
      </c>
      <c r="J13" s="49"/>
      <c r="K13" s="20">
        <v>332830525</v>
      </c>
      <c r="L13" s="49"/>
      <c r="M13" s="20">
        <v>105407656109</v>
      </c>
    </row>
    <row r="14" spans="1:13" ht="21.75" customHeight="1">
      <c r="A14" s="7" t="s">
        <v>176</v>
      </c>
      <c r="C14" s="20">
        <v>86096370797</v>
      </c>
      <c r="D14" s="49"/>
      <c r="E14" s="20">
        <v>-35739472</v>
      </c>
      <c r="F14" s="49"/>
      <c r="G14" s="20">
        <v>86132110269</v>
      </c>
      <c r="H14" s="49"/>
      <c r="I14" s="20">
        <v>183214459319</v>
      </c>
      <c r="J14" s="49"/>
      <c r="K14" s="20">
        <v>407943826</v>
      </c>
      <c r="L14" s="49"/>
      <c r="M14" s="20">
        <v>182806515493</v>
      </c>
    </row>
    <row r="15" spans="1:13" ht="21.75" customHeight="1">
      <c r="A15" s="7" t="s">
        <v>177</v>
      </c>
      <c r="C15" s="20">
        <v>25939498098</v>
      </c>
      <c r="D15" s="49"/>
      <c r="E15" s="20">
        <v>68228534</v>
      </c>
      <c r="F15" s="49"/>
      <c r="G15" s="20">
        <v>25871269564</v>
      </c>
      <c r="H15" s="49"/>
      <c r="I15" s="20">
        <v>36194526564</v>
      </c>
      <c r="J15" s="49"/>
      <c r="K15" s="20">
        <v>82069031</v>
      </c>
      <c r="L15" s="49"/>
      <c r="M15" s="20">
        <v>36112457412</v>
      </c>
    </row>
    <row r="16" spans="1:13" ht="21.75" customHeight="1">
      <c r="A16" s="7" t="s">
        <v>178</v>
      </c>
      <c r="C16" s="20">
        <v>56253219795</v>
      </c>
      <c r="D16" s="49"/>
      <c r="E16" s="20">
        <v>86779815</v>
      </c>
      <c r="F16" s="49"/>
      <c r="G16" s="20">
        <v>56166439980</v>
      </c>
      <c r="H16" s="49"/>
      <c r="I16" s="20">
        <v>88857266088</v>
      </c>
      <c r="J16" s="49"/>
      <c r="K16" s="20">
        <v>240360418</v>
      </c>
      <c r="L16" s="49"/>
      <c r="M16" s="20">
        <v>88616905670</v>
      </c>
    </row>
    <row r="17" spans="1:13" ht="21.75" customHeight="1">
      <c r="A17" s="7" t="s">
        <v>180</v>
      </c>
      <c r="C17" s="20">
        <v>26150</v>
      </c>
      <c r="D17" s="49"/>
      <c r="E17" s="20">
        <v>0</v>
      </c>
      <c r="F17" s="49"/>
      <c r="G17" s="20">
        <v>26150</v>
      </c>
      <c r="H17" s="49"/>
      <c r="I17" s="20">
        <v>28391</v>
      </c>
      <c r="J17" s="49"/>
      <c r="K17" s="20">
        <v>0</v>
      </c>
      <c r="L17" s="49"/>
      <c r="M17" s="20">
        <v>28391</v>
      </c>
    </row>
    <row r="18" spans="1:13" ht="21.75" customHeight="1">
      <c r="A18" s="7" t="s">
        <v>183</v>
      </c>
      <c r="C18" s="20">
        <v>66938356159</v>
      </c>
      <c r="D18" s="49"/>
      <c r="E18" s="20">
        <v>34414501</v>
      </c>
      <c r="F18" s="49"/>
      <c r="G18" s="20">
        <v>66903941658</v>
      </c>
      <c r="H18" s="49"/>
      <c r="I18" s="20">
        <v>131126412918</v>
      </c>
      <c r="J18" s="49"/>
      <c r="K18" s="20">
        <v>336334892</v>
      </c>
      <c r="L18" s="49"/>
      <c r="M18" s="20">
        <v>130790078026</v>
      </c>
    </row>
    <row r="19" spans="1:13" ht="21.75" customHeight="1">
      <c r="A19" s="7" t="s">
        <v>254</v>
      </c>
      <c r="C19" s="20">
        <v>0</v>
      </c>
      <c r="D19" s="49"/>
      <c r="E19" s="20">
        <v>0</v>
      </c>
      <c r="F19" s="49"/>
      <c r="G19" s="20">
        <v>0</v>
      </c>
      <c r="H19" s="49"/>
      <c r="I19" s="20">
        <v>362712329</v>
      </c>
      <c r="J19" s="49"/>
      <c r="K19" s="20">
        <v>0</v>
      </c>
      <c r="L19" s="49"/>
      <c r="M19" s="20">
        <v>120904110</v>
      </c>
    </row>
    <row r="20" spans="1:13" ht="21.75" customHeight="1" thickBot="1">
      <c r="A20" s="12" t="s">
        <v>30</v>
      </c>
      <c r="C20" s="27">
        <v>396265519783</v>
      </c>
      <c r="D20" s="17"/>
      <c r="E20" s="27">
        <v>288838095</v>
      </c>
      <c r="F20" s="17"/>
      <c r="G20" s="27">
        <v>395976681688</v>
      </c>
      <c r="H20" s="17"/>
      <c r="I20" s="27">
        <v>737367862596</v>
      </c>
      <c r="J20" s="17"/>
      <c r="K20" s="27">
        <v>1766938199</v>
      </c>
      <c r="L20" s="17"/>
      <c r="M20" s="27">
        <v>735600924397</v>
      </c>
    </row>
    <row r="21" spans="1:13" ht="13.5" thickTop="1"/>
    <row r="24" spans="1:13">
      <c r="I24" s="48">
        <v>737367862596</v>
      </c>
      <c r="K24" s="48">
        <v>1766938199</v>
      </c>
      <c r="M24" s="47">
        <f>I20-K20</f>
        <v>735600924397</v>
      </c>
    </row>
    <row r="27" spans="1:13">
      <c r="I27" s="47">
        <f>I20-I24</f>
        <v>0</v>
      </c>
      <c r="K27" s="47">
        <f>K24-K20</f>
        <v>0</v>
      </c>
      <c r="M27" s="47">
        <f>M20-M24</f>
        <v>0</v>
      </c>
    </row>
  </sheetData>
  <autoFilter ref="A6:M20" xr:uid="{00000000-0001-0000-1100-000000000000}">
    <filterColumn colId="2" showButton="0"/>
    <filterColumn colId="3" showButton="0"/>
    <filterColumn colId="4" showButton="0"/>
    <filterColumn colId="5" showButton="0"/>
    <filterColumn colId="8" showButton="0"/>
    <filterColumn colId="9" showButton="0"/>
    <filterColumn colId="10" showButton="0"/>
    <filterColumn colId="11" showButton="0"/>
  </autoFilter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C000"/>
    <pageSetUpPr fitToPage="1"/>
  </sheetPr>
  <dimension ref="A1:U36"/>
  <sheetViews>
    <sheetView rightToLeft="1" view="pageBreakPreview" zoomScale="60" zoomScaleNormal="100" workbookViewId="0">
      <selection activeCell="O30" sqref="O30"/>
    </sheetView>
  </sheetViews>
  <sheetFormatPr defaultRowHeight="12.75"/>
  <cols>
    <col min="1" max="1" width="40.28515625" customWidth="1"/>
    <col min="2" max="2" width="1.28515625" customWidth="1"/>
    <col min="3" max="3" width="17.5703125" customWidth="1"/>
    <col min="4" max="4" width="1.28515625" customWidth="1"/>
    <col min="5" max="5" width="21" customWidth="1"/>
    <col min="6" max="6" width="1.28515625" customWidth="1"/>
    <col min="7" max="7" width="17.5703125" customWidth="1"/>
    <col min="8" max="8" width="1.28515625" customWidth="1"/>
    <col min="9" max="9" width="26.5703125" customWidth="1"/>
    <col min="10" max="10" width="1.28515625" customWidth="1"/>
    <col min="11" max="11" width="14.28515625" customWidth="1"/>
    <col min="12" max="12" width="1.28515625" customWidth="1"/>
    <col min="13" max="13" width="20.28515625" customWidth="1"/>
    <col min="14" max="14" width="1.28515625" customWidth="1"/>
    <col min="15" max="15" width="20.42578125" customWidth="1"/>
    <col min="16" max="16" width="1.28515625" customWidth="1"/>
    <col min="17" max="17" width="23.140625" customWidth="1"/>
    <col min="18" max="18" width="1.28515625" customWidth="1"/>
    <col min="19" max="19" width="0.28515625" customWidth="1"/>
    <col min="21" max="21" width="17" customWidth="1"/>
  </cols>
  <sheetData>
    <row r="1" spans="1:21" ht="29.1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</row>
    <row r="2" spans="1:21" ht="21.75" customHeight="1">
      <c r="A2" s="50" t="s">
        <v>193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</row>
    <row r="3" spans="1:21" ht="21.75" customHeight="1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4" spans="1:21" ht="14.45" customHeight="1"/>
    <row r="5" spans="1:21" ht="27" customHeight="1">
      <c r="A5" s="62" t="s">
        <v>276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</row>
    <row r="6" spans="1:21" ht="14.45" customHeight="1">
      <c r="A6" s="59" t="s">
        <v>195</v>
      </c>
      <c r="C6" s="59" t="s">
        <v>210</v>
      </c>
      <c r="D6" s="59"/>
      <c r="E6" s="59"/>
      <c r="F6" s="59"/>
      <c r="G6" s="59"/>
      <c r="H6" s="59"/>
      <c r="I6" s="59"/>
      <c r="K6" s="59" t="s">
        <v>211</v>
      </c>
      <c r="L6" s="59"/>
      <c r="M6" s="59"/>
      <c r="N6" s="59"/>
      <c r="O6" s="59"/>
      <c r="P6" s="59"/>
      <c r="Q6" s="59"/>
      <c r="R6" s="59"/>
    </row>
    <row r="7" spans="1:21" ht="29.1" customHeight="1">
      <c r="A7" s="59"/>
      <c r="C7" s="15" t="s">
        <v>10</v>
      </c>
      <c r="D7" s="3"/>
      <c r="E7" s="15" t="s">
        <v>277</v>
      </c>
      <c r="F7" s="3"/>
      <c r="G7" s="15" t="s">
        <v>278</v>
      </c>
      <c r="H7" s="3"/>
      <c r="I7" s="15" t="s">
        <v>279</v>
      </c>
      <c r="K7" s="15" t="s">
        <v>10</v>
      </c>
      <c r="L7" s="3"/>
      <c r="M7" s="15" t="s">
        <v>277</v>
      </c>
      <c r="N7" s="3"/>
      <c r="O7" s="15" t="s">
        <v>278</v>
      </c>
      <c r="P7" s="3"/>
      <c r="Q7" s="69" t="s">
        <v>279</v>
      </c>
      <c r="R7" s="69"/>
    </row>
    <row r="8" spans="1:21" ht="21.75" customHeight="1">
      <c r="A8" s="5" t="s">
        <v>63</v>
      </c>
      <c r="C8" s="16">
        <v>150000</v>
      </c>
      <c r="D8" s="17"/>
      <c r="E8" s="16">
        <v>3388667180</v>
      </c>
      <c r="F8" s="17"/>
      <c r="G8" s="16">
        <v>2966473123</v>
      </c>
      <c r="H8" s="17"/>
      <c r="I8" s="16">
        <v>422194057</v>
      </c>
      <c r="J8" s="17"/>
      <c r="K8" s="16">
        <v>150000</v>
      </c>
      <c r="L8" s="17"/>
      <c r="M8" s="16">
        <v>3388667180</v>
      </c>
      <c r="N8" s="17"/>
      <c r="O8" s="16">
        <v>2966473123</v>
      </c>
      <c r="P8" s="17"/>
      <c r="Q8" s="61">
        <v>422194057</v>
      </c>
      <c r="R8" s="61"/>
    </row>
    <row r="9" spans="1:21" ht="21.75" customHeight="1">
      <c r="A9" s="7" t="s">
        <v>24</v>
      </c>
      <c r="C9" s="20">
        <v>500000</v>
      </c>
      <c r="D9" s="17"/>
      <c r="E9" s="20">
        <v>1659229649</v>
      </c>
      <c r="F9" s="17"/>
      <c r="G9" s="20">
        <v>1501015510</v>
      </c>
      <c r="H9" s="17"/>
      <c r="I9" s="20">
        <v>158214139</v>
      </c>
      <c r="J9" s="17"/>
      <c r="K9" s="20">
        <v>500000</v>
      </c>
      <c r="L9" s="17"/>
      <c r="M9" s="20">
        <v>1659229649</v>
      </c>
      <c r="N9" s="17"/>
      <c r="O9" s="20">
        <v>1501015510</v>
      </c>
      <c r="P9" s="17"/>
      <c r="Q9" s="53">
        <v>158214139</v>
      </c>
      <c r="R9" s="53"/>
      <c r="U9" s="47">
        <v>168145617</v>
      </c>
    </row>
    <row r="10" spans="1:21" ht="21.75" customHeight="1">
      <c r="A10" s="7" t="s">
        <v>65</v>
      </c>
      <c r="C10" s="20">
        <v>400000</v>
      </c>
      <c r="D10" s="17"/>
      <c r="E10" s="20">
        <v>6194635165</v>
      </c>
      <c r="F10" s="17"/>
      <c r="G10" s="20">
        <v>5333658749</v>
      </c>
      <c r="H10" s="17"/>
      <c r="I10" s="20">
        <v>860976416</v>
      </c>
      <c r="J10" s="17"/>
      <c r="K10" s="20">
        <v>400000</v>
      </c>
      <c r="L10" s="17"/>
      <c r="M10" s="20">
        <v>6194635165</v>
      </c>
      <c r="N10" s="17"/>
      <c r="O10" s="20">
        <v>5333658749</v>
      </c>
      <c r="P10" s="17"/>
      <c r="Q10" s="53">
        <v>860976416</v>
      </c>
      <c r="R10" s="53"/>
      <c r="U10" s="47">
        <v>868341251</v>
      </c>
    </row>
    <row r="11" spans="1:21" ht="21.75" customHeight="1">
      <c r="A11" s="7" t="s">
        <v>61</v>
      </c>
      <c r="C11" s="20">
        <v>300000</v>
      </c>
      <c r="D11" s="17"/>
      <c r="E11" s="20">
        <v>6502499849</v>
      </c>
      <c r="F11" s="17"/>
      <c r="G11" s="20">
        <v>5179641862</v>
      </c>
      <c r="H11" s="17"/>
      <c r="I11" s="20">
        <v>1322857987</v>
      </c>
      <c r="J11" s="17"/>
      <c r="K11" s="20">
        <v>300000</v>
      </c>
      <c r="L11" s="17"/>
      <c r="M11" s="20">
        <v>6502499849</v>
      </c>
      <c r="N11" s="17"/>
      <c r="O11" s="20">
        <v>5179641862</v>
      </c>
      <c r="P11" s="17"/>
      <c r="Q11" s="53">
        <v>1322857987</v>
      </c>
      <c r="R11" s="53"/>
      <c r="U11" s="47">
        <v>1330588869</v>
      </c>
    </row>
    <row r="12" spans="1:21" ht="21.75" customHeight="1">
      <c r="A12" s="7" t="s">
        <v>64</v>
      </c>
      <c r="C12" s="20">
        <v>20</v>
      </c>
      <c r="D12" s="17"/>
      <c r="E12" s="20">
        <v>279272</v>
      </c>
      <c r="F12" s="17"/>
      <c r="G12" s="20">
        <v>240894</v>
      </c>
      <c r="H12" s="17"/>
      <c r="I12" s="20">
        <v>38378</v>
      </c>
      <c r="J12" s="17"/>
      <c r="K12" s="20">
        <v>20</v>
      </c>
      <c r="L12" s="17"/>
      <c r="M12" s="20">
        <v>279272</v>
      </c>
      <c r="N12" s="17"/>
      <c r="O12" s="20">
        <v>240894</v>
      </c>
      <c r="P12" s="17"/>
      <c r="Q12" s="53">
        <v>38378</v>
      </c>
      <c r="R12" s="53"/>
      <c r="U12" s="47">
        <v>38706</v>
      </c>
    </row>
    <row r="13" spans="1:21" ht="21.75" customHeight="1">
      <c r="A13" s="7" t="s">
        <v>55</v>
      </c>
      <c r="C13" s="20">
        <v>2104676</v>
      </c>
      <c r="D13" s="17"/>
      <c r="E13" s="20">
        <v>48526707499</v>
      </c>
      <c r="F13" s="17"/>
      <c r="G13" s="20">
        <v>39346204732</v>
      </c>
      <c r="H13" s="17"/>
      <c r="I13" s="20">
        <v>9180502767</v>
      </c>
      <c r="J13" s="17"/>
      <c r="K13" s="20">
        <v>2104676</v>
      </c>
      <c r="L13" s="17"/>
      <c r="M13" s="20">
        <v>48526707499</v>
      </c>
      <c r="N13" s="17"/>
      <c r="O13" s="20">
        <v>39346204732</v>
      </c>
      <c r="P13" s="17"/>
      <c r="Q13" s="53">
        <v>9180502767</v>
      </c>
      <c r="R13" s="53"/>
      <c r="U13" s="47">
        <v>9238196698</v>
      </c>
    </row>
    <row r="14" spans="1:21" ht="21.75" customHeight="1">
      <c r="A14" s="7" t="s">
        <v>28</v>
      </c>
      <c r="C14" s="20">
        <v>4442307</v>
      </c>
      <c r="D14" s="17"/>
      <c r="E14" s="20">
        <v>32193858249</v>
      </c>
      <c r="F14" s="17"/>
      <c r="G14" s="20">
        <v>30408977974</v>
      </c>
      <c r="H14" s="17"/>
      <c r="I14" s="20">
        <v>1784880275</v>
      </c>
      <c r="J14" s="17"/>
      <c r="K14" s="20">
        <v>9942307</v>
      </c>
      <c r="L14" s="17"/>
      <c r="M14" s="20">
        <v>85123044979</v>
      </c>
      <c r="N14" s="17"/>
      <c r="O14" s="20">
        <v>81090617223</v>
      </c>
      <c r="P14" s="17"/>
      <c r="Q14" s="53">
        <v>4032427756</v>
      </c>
      <c r="R14" s="53"/>
      <c r="U14" s="47">
        <v>1977579886</v>
      </c>
    </row>
    <row r="15" spans="1:21" ht="21.75" customHeight="1">
      <c r="A15" s="7" t="s">
        <v>20</v>
      </c>
      <c r="C15" s="20">
        <v>586948</v>
      </c>
      <c r="D15" s="17"/>
      <c r="E15" s="20">
        <v>16646763093</v>
      </c>
      <c r="F15" s="17"/>
      <c r="G15" s="20">
        <v>10928124498</v>
      </c>
      <c r="H15" s="17"/>
      <c r="I15" s="20">
        <v>5718638595</v>
      </c>
      <c r="J15" s="17"/>
      <c r="K15" s="20">
        <v>586948</v>
      </c>
      <c r="L15" s="17"/>
      <c r="M15" s="20">
        <v>16646763093</v>
      </c>
      <c r="N15" s="17"/>
      <c r="O15" s="20">
        <v>10928124498</v>
      </c>
      <c r="P15" s="17"/>
      <c r="Q15" s="53">
        <v>5718638595</v>
      </c>
      <c r="R15" s="53"/>
      <c r="U15" s="47">
        <v>5818279602</v>
      </c>
    </row>
    <row r="16" spans="1:21" ht="21.75" customHeight="1">
      <c r="A16" s="7" t="s">
        <v>58</v>
      </c>
      <c r="C16" s="20">
        <v>500000</v>
      </c>
      <c r="D16" s="17"/>
      <c r="E16" s="20">
        <v>11325215968</v>
      </c>
      <c r="F16" s="17"/>
      <c r="G16" s="20">
        <v>9302467825</v>
      </c>
      <c r="H16" s="17"/>
      <c r="I16" s="20">
        <v>2022748143</v>
      </c>
      <c r="J16" s="17"/>
      <c r="K16" s="20">
        <v>500000</v>
      </c>
      <c r="L16" s="17"/>
      <c r="M16" s="20">
        <v>11325215968</v>
      </c>
      <c r="N16" s="17"/>
      <c r="O16" s="20">
        <v>9302467825</v>
      </c>
      <c r="P16" s="17"/>
      <c r="Q16" s="53">
        <v>2022748143</v>
      </c>
      <c r="R16" s="53"/>
      <c r="U16" s="47">
        <v>2036212805</v>
      </c>
    </row>
    <row r="17" spans="1:21" ht="21.75" customHeight="1">
      <c r="A17" s="7" t="s">
        <v>19</v>
      </c>
      <c r="C17" s="20">
        <v>9332487</v>
      </c>
      <c r="D17" s="17"/>
      <c r="E17" s="20">
        <v>34339483315</v>
      </c>
      <c r="F17" s="17"/>
      <c r="G17" s="20">
        <v>22014223000</v>
      </c>
      <c r="H17" s="17"/>
      <c r="I17" s="20">
        <v>12325260315</v>
      </c>
      <c r="J17" s="17"/>
      <c r="K17" s="20">
        <v>9332487</v>
      </c>
      <c r="L17" s="17"/>
      <c r="M17" s="20">
        <v>34339483315</v>
      </c>
      <c r="N17" s="17"/>
      <c r="O17" s="20">
        <v>22014223000</v>
      </c>
      <c r="P17" s="17"/>
      <c r="Q17" s="53">
        <v>12325260315</v>
      </c>
      <c r="R17" s="53"/>
      <c r="U17" s="47">
        <v>12530803041</v>
      </c>
    </row>
    <row r="18" spans="1:21" ht="21.75" customHeight="1">
      <c r="A18" s="7" t="s">
        <v>18</v>
      </c>
      <c r="C18" s="20">
        <v>4000001</v>
      </c>
      <c r="D18" s="17"/>
      <c r="E18" s="20">
        <v>11126546491</v>
      </c>
      <c r="F18" s="17"/>
      <c r="G18" s="20">
        <v>8600522759</v>
      </c>
      <c r="H18" s="17"/>
      <c r="I18" s="20">
        <v>2526023732</v>
      </c>
      <c r="J18" s="17"/>
      <c r="K18" s="20">
        <v>7498592</v>
      </c>
      <c r="L18" s="17"/>
      <c r="M18" s="20">
        <v>19327475129</v>
      </c>
      <c r="N18" s="17"/>
      <c r="O18" s="20">
        <v>16122948741</v>
      </c>
      <c r="P18" s="17"/>
      <c r="Q18" s="53">
        <v>3204526388</v>
      </c>
      <c r="R18" s="53"/>
      <c r="U18" s="47">
        <v>2592622884</v>
      </c>
    </row>
    <row r="19" spans="1:21" ht="21.75" customHeight="1">
      <c r="A19" s="7" t="s">
        <v>17</v>
      </c>
      <c r="C19" s="20">
        <v>4400000</v>
      </c>
      <c r="D19" s="17"/>
      <c r="E19" s="20">
        <v>2869225980</v>
      </c>
      <c r="F19" s="17"/>
      <c r="G19" s="20">
        <v>2815009850</v>
      </c>
      <c r="H19" s="17"/>
      <c r="I19" s="20">
        <v>54216130</v>
      </c>
      <c r="J19" s="17"/>
      <c r="K19" s="20">
        <v>4400000</v>
      </c>
      <c r="L19" s="17"/>
      <c r="M19" s="20">
        <v>2869225980</v>
      </c>
      <c r="N19" s="17"/>
      <c r="O19" s="20">
        <v>2815009850</v>
      </c>
      <c r="P19" s="17"/>
      <c r="Q19" s="53">
        <v>54216130</v>
      </c>
      <c r="R19" s="53"/>
      <c r="U19" s="47">
        <v>71390150</v>
      </c>
    </row>
    <row r="20" spans="1:21" ht="21.75" customHeight="1">
      <c r="A20" s="7" t="s">
        <v>218</v>
      </c>
      <c r="C20" s="20">
        <v>38300000</v>
      </c>
      <c r="D20" s="17"/>
      <c r="E20" s="20">
        <v>500618534000</v>
      </c>
      <c r="F20" s="17"/>
      <c r="G20" s="20">
        <v>486784615624</v>
      </c>
      <c r="H20" s="17"/>
      <c r="I20" s="20">
        <v>13833918376</v>
      </c>
      <c r="J20" s="17"/>
      <c r="K20" s="20">
        <v>38300000</v>
      </c>
      <c r="L20" s="17"/>
      <c r="M20" s="20">
        <v>500618534000</v>
      </c>
      <c r="N20" s="17"/>
      <c r="O20" s="20">
        <v>486784615624</v>
      </c>
      <c r="P20" s="17"/>
      <c r="Q20" s="53">
        <v>13833918376</v>
      </c>
      <c r="R20" s="53"/>
      <c r="U20" s="47">
        <v>13833918376</v>
      </c>
    </row>
    <row r="21" spans="1:21" ht="21.75" customHeight="1">
      <c r="A21" s="7" t="s">
        <v>25</v>
      </c>
      <c r="C21" s="20">
        <v>1</v>
      </c>
      <c r="D21" s="17"/>
      <c r="E21" s="20">
        <v>1</v>
      </c>
      <c r="F21" s="17"/>
      <c r="G21" s="20">
        <v>3927</v>
      </c>
      <c r="H21" s="17"/>
      <c r="I21" s="20">
        <v>-3926</v>
      </c>
      <c r="J21" s="17"/>
      <c r="K21" s="20">
        <v>1</v>
      </c>
      <c r="L21" s="17"/>
      <c r="M21" s="20">
        <v>1</v>
      </c>
      <c r="N21" s="17"/>
      <c r="O21" s="20">
        <v>3927</v>
      </c>
      <c r="P21" s="17"/>
      <c r="Q21" s="53">
        <v>-3926</v>
      </c>
      <c r="R21" s="53"/>
      <c r="U21">
        <v>-3926</v>
      </c>
    </row>
    <row r="22" spans="1:21" ht="21.75" customHeight="1">
      <c r="A22" s="7" t="s">
        <v>62</v>
      </c>
      <c r="C22" s="20">
        <v>1358272</v>
      </c>
      <c r="D22" s="17"/>
      <c r="E22" s="20">
        <v>45126875773</v>
      </c>
      <c r="F22" s="17"/>
      <c r="G22" s="20">
        <v>50007183403</v>
      </c>
      <c r="H22" s="17"/>
      <c r="I22" s="20">
        <v>-4880307630</v>
      </c>
      <c r="J22" s="17"/>
      <c r="K22" s="20">
        <v>1906272</v>
      </c>
      <c r="L22" s="17"/>
      <c r="M22" s="20">
        <v>64296591110</v>
      </c>
      <c r="N22" s="17"/>
      <c r="O22" s="20">
        <v>70182771596</v>
      </c>
      <c r="P22" s="17"/>
      <c r="Q22" s="53">
        <v>-5886180486</v>
      </c>
      <c r="R22" s="53"/>
      <c r="U22" s="47">
        <v>-4826090462</v>
      </c>
    </row>
    <row r="23" spans="1:21" ht="21.75" customHeight="1">
      <c r="A23" s="7" t="s">
        <v>16</v>
      </c>
      <c r="C23" s="20">
        <v>3000000</v>
      </c>
      <c r="D23" s="17"/>
      <c r="E23" s="20">
        <v>8881505456</v>
      </c>
      <c r="F23" s="17"/>
      <c r="G23" s="20">
        <v>5833085398</v>
      </c>
      <c r="H23" s="17"/>
      <c r="I23" s="20">
        <v>3048420058</v>
      </c>
      <c r="J23" s="17"/>
      <c r="K23" s="20">
        <v>3700000</v>
      </c>
      <c r="L23" s="17"/>
      <c r="M23" s="20">
        <v>10346933976</v>
      </c>
      <c r="N23" s="17"/>
      <c r="O23" s="20">
        <v>7194138658</v>
      </c>
      <c r="P23" s="17"/>
      <c r="Q23" s="53">
        <v>3152795318</v>
      </c>
      <c r="R23" s="53"/>
      <c r="U23" s="47">
        <v>3101581282</v>
      </c>
    </row>
    <row r="24" spans="1:21" ht="21.75" customHeight="1">
      <c r="A24" s="7" t="s">
        <v>54</v>
      </c>
      <c r="C24" s="20">
        <v>1000000</v>
      </c>
      <c r="D24" s="17"/>
      <c r="E24" s="20">
        <v>13783612511</v>
      </c>
      <c r="F24" s="17"/>
      <c r="G24" s="20">
        <v>13025091595</v>
      </c>
      <c r="H24" s="17"/>
      <c r="I24" s="20">
        <v>758520916</v>
      </c>
      <c r="J24" s="17"/>
      <c r="K24" s="20">
        <v>1000000</v>
      </c>
      <c r="L24" s="17"/>
      <c r="M24" s="20">
        <v>13783612511</v>
      </c>
      <c r="N24" s="17"/>
      <c r="O24" s="20">
        <v>13025091595</v>
      </c>
      <c r="P24" s="17"/>
      <c r="Q24" s="53">
        <v>758520916</v>
      </c>
      <c r="R24" s="53"/>
      <c r="U24" s="47">
        <v>774908405</v>
      </c>
    </row>
    <row r="25" spans="1:21" ht="21.75" customHeight="1">
      <c r="A25" s="7" t="s">
        <v>26</v>
      </c>
      <c r="C25" s="20">
        <v>4593296</v>
      </c>
      <c r="D25" s="17"/>
      <c r="E25" s="20">
        <v>29372386287</v>
      </c>
      <c r="F25" s="17"/>
      <c r="G25" s="20">
        <v>30044055567</v>
      </c>
      <c r="H25" s="17"/>
      <c r="I25" s="20">
        <v>-671669280</v>
      </c>
      <c r="J25" s="17"/>
      <c r="K25" s="20">
        <v>4893296</v>
      </c>
      <c r="L25" s="17"/>
      <c r="M25" s="20">
        <v>31254406709</v>
      </c>
      <c r="N25" s="17"/>
      <c r="O25" s="20">
        <v>32006310248</v>
      </c>
      <c r="P25" s="17"/>
      <c r="Q25" s="53">
        <v>-751903539</v>
      </c>
      <c r="R25" s="53"/>
      <c r="U25" s="47">
        <v>-495857777</v>
      </c>
    </row>
    <row r="26" spans="1:21" ht="21.75" customHeight="1">
      <c r="A26" s="7" t="s">
        <v>52</v>
      </c>
      <c r="C26" s="20">
        <v>542500</v>
      </c>
      <c r="D26" s="17"/>
      <c r="E26" s="20">
        <v>104350847816</v>
      </c>
      <c r="F26" s="17"/>
      <c r="G26" s="20">
        <v>94807782083</v>
      </c>
      <c r="H26" s="17"/>
      <c r="I26" s="20">
        <v>9543065733</v>
      </c>
      <c r="J26" s="17"/>
      <c r="K26" s="20">
        <v>650307</v>
      </c>
      <c r="L26" s="17"/>
      <c r="M26" s="20">
        <v>120906447298</v>
      </c>
      <c r="N26" s="17"/>
      <c r="O26" s="20">
        <v>111740914313</v>
      </c>
      <c r="P26" s="17"/>
      <c r="Q26" s="53">
        <v>9165532985</v>
      </c>
      <c r="R26" s="53"/>
      <c r="U26" s="47">
        <v>9667129437</v>
      </c>
    </row>
    <row r="27" spans="1:21" ht="21.75" customHeight="1">
      <c r="A27" s="7" t="s">
        <v>21</v>
      </c>
      <c r="C27" s="20">
        <v>698692</v>
      </c>
      <c r="D27" s="17"/>
      <c r="E27" s="20">
        <v>2235012962</v>
      </c>
      <c r="F27" s="17"/>
      <c r="G27" s="20">
        <v>1998871108</v>
      </c>
      <c r="H27" s="17"/>
      <c r="I27" s="20">
        <v>236141854</v>
      </c>
      <c r="J27" s="17"/>
      <c r="K27" s="20">
        <v>1500000</v>
      </c>
      <c r="L27" s="17"/>
      <c r="M27" s="20">
        <v>4698711904</v>
      </c>
      <c r="N27" s="17"/>
      <c r="O27" s="20">
        <v>4291313850</v>
      </c>
      <c r="P27" s="17"/>
      <c r="Q27" s="53">
        <v>407398054</v>
      </c>
      <c r="R27" s="53"/>
      <c r="U27" s="47">
        <v>249519748</v>
      </c>
    </row>
    <row r="28" spans="1:21" ht="21.75" customHeight="1">
      <c r="A28" s="7" t="s">
        <v>59</v>
      </c>
      <c r="C28" s="20">
        <v>0</v>
      </c>
      <c r="D28" s="17"/>
      <c r="E28" s="20">
        <v>0</v>
      </c>
      <c r="F28" s="17"/>
      <c r="G28" s="20">
        <v>0</v>
      </c>
      <c r="H28" s="17"/>
      <c r="I28" s="20">
        <v>0</v>
      </c>
      <c r="J28" s="17"/>
      <c r="K28" s="20">
        <v>15820000</v>
      </c>
      <c r="L28" s="17"/>
      <c r="M28" s="20">
        <v>360312997800</v>
      </c>
      <c r="N28" s="17"/>
      <c r="O28" s="20">
        <v>354693417400</v>
      </c>
      <c r="P28" s="17"/>
      <c r="Q28" s="53">
        <v>5619580400</v>
      </c>
      <c r="R28" s="53"/>
    </row>
    <row r="29" spans="1:21" ht="21.75" customHeight="1">
      <c r="A29" s="9" t="s">
        <v>51</v>
      </c>
      <c r="C29" s="23">
        <v>0</v>
      </c>
      <c r="D29" s="17"/>
      <c r="E29" s="23">
        <v>0</v>
      </c>
      <c r="F29" s="17"/>
      <c r="G29" s="23">
        <v>0</v>
      </c>
      <c r="H29" s="17"/>
      <c r="I29" s="23">
        <v>0</v>
      </c>
      <c r="J29" s="17"/>
      <c r="K29" s="23">
        <v>53086000</v>
      </c>
      <c r="L29" s="17"/>
      <c r="M29" s="23">
        <v>800654200060</v>
      </c>
      <c r="N29" s="17"/>
      <c r="O29" s="23">
        <v>788166771398</v>
      </c>
      <c r="P29" s="17"/>
      <c r="Q29" s="56">
        <v>12487428662</v>
      </c>
      <c r="R29" s="56"/>
    </row>
    <row r="30" spans="1:21" ht="21.75" customHeight="1">
      <c r="A30" s="12" t="s">
        <v>30</v>
      </c>
      <c r="C30" s="27">
        <v>76209200</v>
      </c>
      <c r="D30" s="17"/>
      <c r="E30" s="27">
        <v>879141886516</v>
      </c>
      <c r="F30" s="17"/>
      <c r="G30" s="27">
        <v>820897249481</v>
      </c>
      <c r="H30" s="17"/>
      <c r="I30" s="27">
        <v>58244637035</v>
      </c>
      <c r="J30" s="17"/>
      <c r="K30" s="27">
        <v>156570906</v>
      </c>
      <c r="L30" s="17"/>
      <c r="M30" s="27">
        <v>2142775662447</v>
      </c>
      <c r="N30" s="17"/>
      <c r="O30" s="27">
        <v>2064685974616</v>
      </c>
      <c r="P30" s="17"/>
      <c r="Q30" s="64">
        <v>78089687831</v>
      </c>
      <c r="R30" s="64"/>
    </row>
    <row r="31" spans="1:21" ht="13.5" thickTop="1"/>
    <row r="32" spans="1:21">
      <c r="I32" s="48">
        <v>59363527461</v>
      </c>
    </row>
    <row r="33" spans="9:21">
      <c r="Q33" s="48">
        <v>79651976488</v>
      </c>
    </row>
    <row r="34" spans="9:21">
      <c r="I34" s="47">
        <f>I32-I30</f>
        <v>1118890426</v>
      </c>
      <c r="U34" s="48">
        <v>524789176</v>
      </c>
    </row>
    <row r="35" spans="9:21">
      <c r="U35" s="48">
        <v>1037499481</v>
      </c>
    </row>
    <row r="36" spans="9:21">
      <c r="U36" s="47">
        <f>U34+U35</f>
        <v>1562288657</v>
      </c>
    </row>
  </sheetData>
  <mergeCells count="31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8:R28"/>
    <mergeCell ref="Q29:R29"/>
    <mergeCell ref="Q30:R30"/>
    <mergeCell ref="Q23:R23"/>
    <mergeCell ref="Q24:R24"/>
    <mergeCell ref="Q25:R25"/>
    <mergeCell ref="Q26:R26"/>
    <mergeCell ref="Q27:R27"/>
  </mergeCells>
  <pageMargins left="0.39" right="0.39" top="0.39" bottom="0.39" header="0" footer="0"/>
  <pageSetup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AB28"/>
  <sheetViews>
    <sheetView rightToLeft="1" view="pageBreakPreview" topLeftCell="A4" zoomScaleNormal="100" zoomScaleSheetLayoutView="100" workbookViewId="0">
      <selection activeCell="J28" sqref="J28"/>
    </sheetView>
  </sheetViews>
  <sheetFormatPr defaultRowHeight="12.75"/>
  <cols>
    <col min="1" max="1" width="2.5703125" customWidth="1"/>
    <col min="2" max="2" width="6" customWidth="1"/>
    <col min="3" max="3" width="23.42578125" customWidth="1"/>
    <col min="4" max="5" width="1.28515625" customWidth="1"/>
    <col min="6" max="6" width="11.7109375" customWidth="1"/>
    <col min="7" max="7" width="1.28515625" customWidth="1"/>
    <col min="8" max="8" width="20.5703125" customWidth="1"/>
    <col min="9" max="9" width="1.28515625" customWidth="1"/>
    <col min="10" max="10" width="18.42578125" customWidth="1"/>
    <col min="11" max="11" width="1.28515625" customWidth="1"/>
    <col min="12" max="12" width="14.28515625" customWidth="1"/>
    <col min="13" max="13" width="1.28515625" customWidth="1"/>
    <col min="14" max="14" width="17" customWidth="1"/>
    <col min="15" max="15" width="1.28515625" customWidth="1"/>
    <col min="16" max="16" width="13.85546875" customWidth="1"/>
    <col min="17" max="17" width="1.28515625" hidden="1" customWidth="1"/>
    <col min="18" max="18" width="19.85546875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9.42578125" customWidth="1"/>
    <col min="25" max="25" width="1.28515625" customWidth="1"/>
    <col min="26" max="26" width="16.85546875" customWidth="1"/>
    <col min="27" max="27" width="1.28515625" customWidth="1"/>
    <col min="28" max="28" width="22.140625" customWidth="1"/>
    <col min="29" max="29" width="0.28515625" customWidth="1"/>
  </cols>
  <sheetData>
    <row r="1" spans="1:28" ht="29.1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</row>
    <row r="2" spans="1:28" ht="21.75" customHeight="1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</row>
    <row r="3" spans="1:28" ht="21.75" customHeight="1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</row>
    <row r="4" spans="1:28" ht="20.25" customHeight="1">
      <c r="A4" s="2"/>
      <c r="B4" s="2"/>
      <c r="C4" s="62" t="s">
        <v>3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</row>
    <row r="5" spans="1:28" ht="14.45" customHeight="1">
      <c r="F5" s="59" t="s">
        <v>4</v>
      </c>
      <c r="G5" s="59"/>
      <c r="H5" s="59"/>
      <c r="I5" s="59"/>
      <c r="J5" s="59"/>
      <c r="L5" s="59" t="s">
        <v>5</v>
      </c>
      <c r="M5" s="59"/>
      <c r="N5" s="59"/>
      <c r="O5" s="59"/>
      <c r="P5" s="59"/>
      <c r="Q5" s="59"/>
      <c r="R5" s="59"/>
      <c r="T5" s="59" t="s">
        <v>6</v>
      </c>
      <c r="U5" s="59"/>
      <c r="V5" s="59"/>
      <c r="W5" s="59"/>
      <c r="X5" s="59"/>
      <c r="Y5" s="59"/>
      <c r="Z5" s="59"/>
      <c r="AA5" s="59"/>
      <c r="AB5" s="59"/>
    </row>
    <row r="6" spans="1:28" ht="14.45" customHeight="1">
      <c r="F6" s="3"/>
      <c r="G6" s="3"/>
      <c r="H6" s="3"/>
      <c r="I6" s="3"/>
      <c r="J6" s="3"/>
      <c r="L6" s="57" t="s">
        <v>7</v>
      </c>
      <c r="M6" s="57"/>
      <c r="N6" s="57"/>
      <c r="O6" s="3"/>
      <c r="P6" s="58" t="s">
        <v>8</v>
      </c>
      <c r="Q6" s="57"/>
      <c r="R6" s="57"/>
      <c r="T6" s="3"/>
      <c r="U6" s="3"/>
      <c r="V6" s="3"/>
      <c r="W6" s="3"/>
      <c r="X6" s="3"/>
      <c r="Y6" s="3"/>
      <c r="Z6" s="3"/>
      <c r="AA6" s="3"/>
      <c r="AB6" s="3"/>
    </row>
    <row r="7" spans="1:28" ht="14.45" customHeight="1">
      <c r="A7" s="59" t="s">
        <v>9</v>
      </c>
      <c r="B7" s="59"/>
      <c r="C7" s="59"/>
      <c r="E7" s="59" t="s">
        <v>10</v>
      </c>
      <c r="F7" s="59"/>
      <c r="H7" s="2" t="s">
        <v>11</v>
      </c>
      <c r="J7" s="2" t="s">
        <v>12</v>
      </c>
      <c r="L7" s="4" t="s">
        <v>10</v>
      </c>
      <c r="M7" s="3"/>
      <c r="N7" s="4" t="s">
        <v>11</v>
      </c>
      <c r="P7" s="35" t="s">
        <v>10</v>
      </c>
      <c r="Q7" s="3"/>
      <c r="R7" s="4" t="s">
        <v>13</v>
      </c>
      <c r="T7" s="2" t="s">
        <v>10</v>
      </c>
      <c r="V7" s="2" t="s">
        <v>14</v>
      </c>
      <c r="X7" s="2" t="s">
        <v>11</v>
      </c>
      <c r="Z7" s="2" t="s">
        <v>12</v>
      </c>
      <c r="AB7" s="2" t="s">
        <v>15</v>
      </c>
    </row>
    <row r="8" spans="1:28" ht="21.75" customHeight="1">
      <c r="A8" s="60" t="s">
        <v>16</v>
      </c>
      <c r="B8" s="60"/>
      <c r="C8" s="60"/>
      <c r="E8" s="61">
        <v>10000000</v>
      </c>
      <c r="F8" s="61"/>
      <c r="G8" s="17"/>
      <c r="H8" s="16">
        <v>15655636359</v>
      </c>
      <c r="I8" s="17"/>
      <c r="J8" s="16">
        <v>27326434500</v>
      </c>
      <c r="K8" s="17"/>
      <c r="L8" s="16">
        <v>0</v>
      </c>
      <c r="M8" s="17"/>
      <c r="N8" s="16">
        <v>0</v>
      </c>
      <c r="O8" s="17"/>
      <c r="P8" s="30">
        <v>-3000000</v>
      </c>
      <c r="Q8" s="17"/>
      <c r="R8" s="18">
        <v>8881505456</v>
      </c>
      <c r="S8" s="17"/>
      <c r="T8" s="16">
        <v>7000000</v>
      </c>
      <c r="U8" s="17"/>
      <c r="V8" s="16">
        <v>3019</v>
      </c>
      <c r="W8" s="17"/>
      <c r="X8" s="16">
        <v>10958945451</v>
      </c>
      <c r="Y8" s="17"/>
      <c r="Z8" s="16">
        <v>21007258650</v>
      </c>
      <c r="AA8" s="17"/>
      <c r="AB8" s="19">
        <v>0.06</v>
      </c>
    </row>
    <row r="9" spans="1:28" ht="21.75" customHeight="1">
      <c r="A9" s="52" t="s">
        <v>17</v>
      </c>
      <c r="B9" s="52"/>
      <c r="C9" s="52"/>
      <c r="E9" s="53">
        <v>2000000</v>
      </c>
      <c r="F9" s="53"/>
      <c r="G9" s="17"/>
      <c r="H9" s="20">
        <v>1239148839</v>
      </c>
      <c r="I9" s="17"/>
      <c r="J9" s="20">
        <v>1266419700</v>
      </c>
      <c r="K9" s="17"/>
      <c r="L9" s="20">
        <v>2400000</v>
      </c>
      <c r="M9" s="17"/>
      <c r="N9" s="20">
        <v>1575861011</v>
      </c>
      <c r="O9" s="17"/>
      <c r="P9" s="30">
        <v>-4400000</v>
      </c>
      <c r="Q9" s="17"/>
      <c r="R9" s="21">
        <v>2869225980</v>
      </c>
      <c r="S9" s="17"/>
      <c r="T9" s="20">
        <v>0</v>
      </c>
      <c r="U9" s="17"/>
      <c r="V9" s="20">
        <v>0</v>
      </c>
      <c r="W9" s="17"/>
      <c r="X9" s="20">
        <v>0</v>
      </c>
      <c r="Y9" s="17"/>
      <c r="Z9" s="20">
        <v>0</v>
      </c>
      <c r="AA9" s="17"/>
      <c r="AB9" s="22">
        <v>0</v>
      </c>
    </row>
    <row r="10" spans="1:28" ht="21.75" customHeight="1">
      <c r="A10" s="52" t="s">
        <v>18</v>
      </c>
      <c r="B10" s="52"/>
      <c r="C10" s="52"/>
      <c r="E10" s="53">
        <v>4000001</v>
      </c>
      <c r="F10" s="53"/>
      <c r="G10" s="17"/>
      <c r="H10" s="20">
        <v>7289834425</v>
      </c>
      <c r="I10" s="17"/>
      <c r="J10" s="20">
        <v>11574721093</v>
      </c>
      <c r="K10" s="17"/>
      <c r="L10" s="20">
        <v>0</v>
      </c>
      <c r="M10" s="17"/>
      <c r="N10" s="20">
        <v>0</v>
      </c>
      <c r="O10" s="17"/>
      <c r="P10" s="30">
        <v>-4000001</v>
      </c>
      <c r="Q10" s="17"/>
      <c r="R10" s="21">
        <v>11126546491</v>
      </c>
      <c r="S10" s="17"/>
      <c r="T10" s="20">
        <v>0</v>
      </c>
      <c r="U10" s="17"/>
      <c r="V10" s="20">
        <v>0</v>
      </c>
      <c r="W10" s="17"/>
      <c r="X10" s="20">
        <v>0</v>
      </c>
      <c r="Y10" s="17"/>
      <c r="Z10" s="20">
        <v>0</v>
      </c>
      <c r="AA10" s="17"/>
      <c r="AB10" s="22">
        <v>0</v>
      </c>
    </row>
    <row r="11" spans="1:28" ht="21.75" customHeight="1">
      <c r="A11" s="52" t="s">
        <v>19</v>
      </c>
      <c r="B11" s="52"/>
      <c r="C11" s="52"/>
      <c r="E11" s="53">
        <v>9332487</v>
      </c>
      <c r="F11" s="53"/>
      <c r="G11" s="17"/>
      <c r="H11" s="20">
        <v>23798564383</v>
      </c>
      <c r="I11" s="17"/>
      <c r="J11" s="20">
        <v>29157481201.486</v>
      </c>
      <c r="K11" s="17"/>
      <c r="L11" s="20">
        <v>0</v>
      </c>
      <c r="M11" s="17"/>
      <c r="N11" s="20">
        <v>0</v>
      </c>
      <c r="O11" s="17"/>
      <c r="P11" s="30">
        <v>-9332487</v>
      </c>
      <c r="Q11" s="17"/>
      <c r="R11" s="21">
        <v>34339483315</v>
      </c>
      <c r="S11" s="17"/>
      <c r="T11" s="20">
        <v>0</v>
      </c>
      <c r="U11" s="17"/>
      <c r="V11" s="20">
        <v>0</v>
      </c>
      <c r="W11" s="17"/>
      <c r="X11" s="20">
        <v>0</v>
      </c>
      <c r="Y11" s="17"/>
      <c r="Z11" s="20">
        <v>0</v>
      </c>
      <c r="AA11" s="17"/>
      <c r="AB11" s="22">
        <v>0</v>
      </c>
    </row>
    <row r="12" spans="1:28" ht="21.75" customHeight="1">
      <c r="A12" s="52" t="s">
        <v>20</v>
      </c>
      <c r="B12" s="52"/>
      <c r="C12" s="52"/>
      <c r="E12" s="53">
        <v>2420338</v>
      </c>
      <c r="F12" s="53"/>
      <c r="G12" s="17"/>
      <c r="H12" s="20">
        <v>41274952253</v>
      </c>
      <c r="I12" s="17"/>
      <c r="J12" s="20">
        <v>54374175948</v>
      </c>
      <c r="K12" s="17"/>
      <c r="L12" s="20">
        <v>0</v>
      </c>
      <c r="M12" s="17"/>
      <c r="N12" s="20">
        <v>0</v>
      </c>
      <c r="O12" s="17"/>
      <c r="P12" s="30">
        <v>-586948</v>
      </c>
      <c r="Q12" s="17"/>
      <c r="R12" s="21">
        <v>16646763093</v>
      </c>
      <c r="S12" s="17"/>
      <c r="T12" s="20">
        <v>1833390</v>
      </c>
      <c r="U12" s="17"/>
      <c r="V12" s="20">
        <v>28300</v>
      </c>
      <c r="W12" s="17"/>
      <c r="X12" s="20">
        <v>31265502880</v>
      </c>
      <c r="Y12" s="17"/>
      <c r="Z12" s="20">
        <v>51576221624</v>
      </c>
      <c r="AA12" s="17"/>
      <c r="AB12" s="22">
        <v>0.15</v>
      </c>
    </row>
    <row r="13" spans="1:28" ht="21.75" customHeight="1">
      <c r="A13" s="52" t="s">
        <v>21</v>
      </c>
      <c r="B13" s="52"/>
      <c r="C13" s="52"/>
      <c r="E13" s="53">
        <v>698692</v>
      </c>
      <c r="F13" s="53"/>
      <c r="G13" s="17"/>
      <c r="H13" s="20">
        <v>1885046482</v>
      </c>
      <c r="I13" s="17"/>
      <c r="J13" s="20">
        <v>2206537004.3202</v>
      </c>
      <c r="K13" s="17"/>
      <c r="L13" s="20">
        <v>0</v>
      </c>
      <c r="M13" s="17"/>
      <c r="N13" s="20">
        <v>0</v>
      </c>
      <c r="O13" s="17"/>
      <c r="P13" s="30">
        <v>-698692</v>
      </c>
      <c r="Q13" s="17"/>
      <c r="R13" s="21">
        <v>2235012962</v>
      </c>
      <c r="S13" s="17"/>
      <c r="T13" s="20">
        <v>0</v>
      </c>
      <c r="U13" s="17"/>
      <c r="V13" s="20">
        <v>0</v>
      </c>
      <c r="W13" s="17"/>
      <c r="X13" s="20">
        <v>0</v>
      </c>
      <c r="Y13" s="17"/>
      <c r="Z13" s="20">
        <v>0</v>
      </c>
      <c r="AA13" s="17"/>
      <c r="AB13" s="22">
        <v>0</v>
      </c>
    </row>
    <row r="14" spans="1:28" ht="21.75" customHeight="1">
      <c r="A14" s="52" t="s">
        <v>22</v>
      </c>
      <c r="B14" s="52"/>
      <c r="C14" s="52"/>
      <c r="E14" s="53">
        <v>342884</v>
      </c>
      <c r="F14" s="53"/>
      <c r="G14" s="17"/>
      <c r="H14" s="20">
        <v>1156075728</v>
      </c>
      <c r="I14" s="17"/>
      <c r="J14" s="20">
        <v>1570949259.4818001</v>
      </c>
      <c r="K14" s="17"/>
      <c r="L14" s="20">
        <v>0</v>
      </c>
      <c r="M14" s="17"/>
      <c r="N14" s="20">
        <v>0</v>
      </c>
      <c r="O14" s="17"/>
      <c r="P14" s="30">
        <v>0</v>
      </c>
      <c r="Q14" s="25">
        <v>0</v>
      </c>
      <c r="R14" s="21">
        <v>0</v>
      </c>
      <c r="S14" s="17"/>
      <c r="T14" s="20">
        <v>342884</v>
      </c>
      <c r="U14" s="17"/>
      <c r="V14" s="20">
        <v>5090</v>
      </c>
      <c r="W14" s="17"/>
      <c r="X14" s="20">
        <v>1156075728</v>
      </c>
      <c r="Y14" s="17"/>
      <c r="Z14" s="20">
        <v>1734895147</v>
      </c>
      <c r="AA14" s="17"/>
      <c r="AB14" s="22">
        <v>0.01</v>
      </c>
    </row>
    <row r="15" spans="1:28" ht="21.75" customHeight="1">
      <c r="A15" s="52" t="s">
        <v>23</v>
      </c>
      <c r="B15" s="52"/>
      <c r="C15" s="52"/>
      <c r="E15" s="53">
        <v>1350000</v>
      </c>
      <c r="F15" s="53"/>
      <c r="G15" s="17"/>
      <c r="H15" s="20">
        <v>25464337730</v>
      </c>
      <c r="I15" s="17"/>
      <c r="J15" s="20">
        <v>34649600850</v>
      </c>
      <c r="K15" s="17"/>
      <c r="L15" s="20">
        <v>425424</v>
      </c>
      <c r="M15" s="17"/>
      <c r="N15" s="20">
        <v>10946002852</v>
      </c>
      <c r="O15" s="17"/>
      <c r="P15" s="30">
        <v>0</v>
      </c>
      <c r="Q15" s="25">
        <v>0</v>
      </c>
      <c r="R15" s="21">
        <v>0</v>
      </c>
      <c r="S15" s="17"/>
      <c r="T15" s="20">
        <v>1775424</v>
      </c>
      <c r="U15" s="17"/>
      <c r="V15" s="20">
        <v>24180</v>
      </c>
      <c r="W15" s="17"/>
      <c r="X15" s="20">
        <v>36410340582</v>
      </c>
      <c r="Y15" s="17"/>
      <c r="Z15" s="20">
        <v>42674320293</v>
      </c>
      <c r="AA15" s="17"/>
      <c r="AB15" s="22">
        <v>0.13</v>
      </c>
    </row>
    <row r="16" spans="1:28" ht="21.75" customHeight="1">
      <c r="A16" s="52" t="s">
        <v>24</v>
      </c>
      <c r="B16" s="52"/>
      <c r="C16" s="52"/>
      <c r="E16" s="53">
        <v>7500000</v>
      </c>
      <c r="F16" s="53"/>
      <c r="G16" s="17"/>
      <c r="H16" s="20">
        <v>32137675738</v>
      </c>
      <c r="I16" s="17"/>
      <c r="J16" s="20">
        <v>25393007250</v>
      </c>
      <c r="K16" s="17"/>
      <c r="L16" s="20">
        <v>0</v>
      </c>
      <c r="M16" s="17"/>
      <c r="N16" s="20">
        <v>0</v>
      </c>
      <c r="O16" s="17"/>
      <c r="P16" s="30">
        <v>-500000</v>
      </c>
      <c r="Q16" s="17"/>
      <c r="R16" s="21">
        <v>1659229649</v>
      </c>
      <c r="S16" s="17"/>
      <c r="T16" s="20">
        <v>7000000</v>
      </c>
      <c r="U16" s="17"/>
      <c r="V16" s="20">
        <v>3216</v>
      </c>
      <c r="W16" s="17"/>
      <c r="X16" s="20">
        <v>29995164022</v>
      </c>
      <c r="Y16" s="17"/>
      <c r="Z16" s="20">
        <v>22378053600</v>
      </c>
      <c r="AA16" s="17"/>
      <c r="AB16" s="22">
        <v>7.0000000000000007E-2</v>
      </c>
    </row>
    <row r="17" spans="1:28" ht="21.75" customHeight="1">
      <c r="A17" s="52" t="s">
        <v>25</v>
      </c>
      <c r="B17" s="52"/>
      <c r="C17" s="52"/>
      <c r="E17" s="53">
        <v>5555556</v>
      </c>
      <c r="F17" s="53"/>
      <c r="G17" s="17"/>
      <c r="H17" s="20">
        <v>16741839699</v>
      </c>
      <c r="I17" s="17"/>
      <c r="J17" s="20">
        <v>24028399422</v>
      </c>
      <c r="K17" s="17"/>
      <c r="L17" s="20">
        <v>0</v>
      </c>
      <c r="M17" s="17"/>
      <c r="N17" s="20">
        <v>0</v>
      </c>
      <c r="O17" s="17"/>
      <c r="P17" s="30">
        <v>-1</v>
      </c>
      <c r="Q17" s="17"/>
      <c r="R17" s="21">
        <v>1</v>
      </c>
      <c r="S17" s="17"/>
      <c r="T17" s="20">
        <v>5555555</v>
      </c>
      <c r="U17" s="17"/>
      <c r="V17" s="20">
        <v>3769</v>
      </c>
      <c r="W17" s="17"/>
      <c r="X17" s="20">
        <v>16741836685</v>
      </c>
      <c r="Y17" s="17"/>
      <c r="Z17" s="20">
        <v>20814300418</v>
      </c>
      <c r="AA17" s="17"/>
      <c r="AB17" s="22">
        <v>0.06</v>
      </c>
    </row>
    <row r="18" spans="1:28" ht="21.75" customHeight="1">
      <c r="A18" s="52" t="s">
        <v>26</v>
      </c>
      <c r="B18" s="52"/>
      <c r="C18" s="52"/>
      <c r="E18" s="53">
        <v>4593296</v>
      </c>
      <c r="F18" s="53"/>
      <c r="G18" s="17"/>
      <c r="H18" s="20">
        <v>28903027136</v>
      </c>
      <c r="I18" s="17"/>
      <c r="J18" s="20">
        <v>30318013501</v>
      </c>
      <c r="K18" s="17"/>
      <c r="L18" s="20">
        <v>0</v>
      </c>
      <c r="M18" s="17"/>
      <c r="N18" s="20">
        <v>0</v>
      </c>
      <c r="O18" s="17"/>
      <c r="P18" s="30">
        <v>-4593296</v>
      </c>
      <c r="Q18" s="17"/>
      <c r="R18" s="21">
        <v>29372386287</v>
      </c>
      <c r="S18" s="17"/>
      <c r="T18" s="20">
        <v>0</v>
      </c>
      <c r="U18" s="17"/>
      <c r="V18" s="20">
        <v>0</v>
      </c>
      <c r="W18" s="17"/>
      <c r="X18" s="20">
        <v>0</v>
      </c>
      <c r="Y18" s="17"/>
      <c r="Z18" s="20">
        <v>0</v>
      </c>
      <c r="AA18" s="17"/>
      <c r="AB18" s="22">
        <v>0</v>
      </c>
    </row>
    <row r="19" spans="1:28" ht="21.75" customHeight="1">
      <c r="A19" s="52" t="s">
        <v>27</v>
      </c>
      <c r="B19" s="52"/>
      <c r="C19" s="52"/>
      <c r="E19" s="53">
        <v>3000000</v>
      </c>
      <c r="F19" s="53"/>
      <c r="G19" s="17"/>
      <c r="H19" s="20">
        <v>11830732485</v>
      </c>
      <c r="I19" s="17"/>
      <c r="J19" s="20">
        <v>12480297750</v>
      </c>
      <c r="K19" s="17"/>
      <c r="L19" s="20">
        <v>0</v>
      </c>
      <c r="M19" s="17"/>
      <c r="N19" s="20">
        <v>0</v>
      </c>
      <c r="O19" s="17"/>
      <c r="P19" s="30">
        <v>0</v>
      </c>
      <c r="Q19" s="17"/>
      <c r="R19" s="21">
        <v>0</v>
      </c>
      <c r="S19" s="17"/>
      <c r="T19" s="20">
        <v>3000000</v>
      </c>
      <c r="U19" s="17"/>
      <c r="V19" s="20">
        <v>4441</v>
      </c>
      <c r="W19" s="17"/>
      <c r="X19" s="20">
        <v>11830732485</v>
      </c>
      <c r="Y19" s="17"/>
      <c r="Z19" s="20">
        <v>13243728150</v>
      </c>
      <c r="AA19" s="17"/>
      <c r="AB19" s="22">
        <v>0.04</v>
      </c>
    </row>
    <row r="20" spans="1:28" ht="21.75" customHeight="1">
      <c r="A20" s="52" t="s">
        <v>28</v>
      </c>
      <c r="B20" s="52"/>
      <c r="C20" s="52"/>
      <c r="E20" s="53">
        <v>11442308</v>
      </c>
      <c r="F20" s="53"/>
      <c r="G20" s="17"/>
      <c r="H20" s="20">
        <v>71183367060</v>
      </c>
      <c r="I20" s="17"/>
      <c r="J20" s="20">
        <v>82042294066</v>
      </c>
      <c r="K20" s="17"/>
      <c r="L20" s="20">
        <v>0</v>
      </c>
      <c r="M20" s="17"/>
      <c r="N20" s="20">
        <v>0</v>
      </c>
      <c r="O20" s="17"/>
      <c r="P20" s="30">
        <v>-4593296</v>
      </c>
      <c r="Q20" s="17"/>
      <c r="R20" s="21">
        <v>32193858249</v>
      </c>
      <c r="S20" s="17"/>
      <c r="T20" s="20">
        <v>7000001</v>
      </c>
      <c r="U20" s="17"/>
      <c r="V20" s="20">
        <v>6810</v>
      </c>
      <c r="W20" s="17"/>
      <c r="X20" s="20">
        <v>43547476676</v>
      </c>
      <c r="Y20" s="17"/>
      <c r="Z20" s="20">
        <v>47386370268</v>
      </c>
      <c r="AA20" s="17"/>
      <c r="AB20" s="22">
        <v>0.14000000000000001</v>
      </c>
    </row>
    <row r="21" spans="1:28" ht="21.75" customHeight="1">
      <c r="A21" s="55" t="s">
        <v>29</v>
      </c>
      <c r="B21" s="55"/>
      <c r="C21" s="55"/>
      <c r="D21" s="10"/>
      <c r="E21" s="53">
        <v>0</v>
      </c>
      <c r="F21" s="56"/>
      <c r="G21" s="17"/>
      <c r="H21" s="23">
        <v>0</v>
      </c>
      <c r="I21" s="17"/>
      <c r="J21" s="23">
        <v>0</v>
      </c>
      <c r="K21" s="17"/>
      <c r="L21" s="23">
        <v>2000000</v>
      </c>
      <c r="M21" s="17"/>
      <c r="N21" s="23">
        <v>21379822021</v>
      </c>
      <c r="O21" s="17"/>
      <c r="P21" s="30">
        <v>0</v>
      </c>
      <c r="Q21" s="17"/>
      <c r="R21" s="21">
        <v>0</v>
      </c>
      <c r="S21" s="17"/>
      <c r="T21" s="23">
        <v>2000000</v>
      </c>
      <c r="U21" s="17"/>
      <c r="V21" s="23">
        <v>10580</v>
      </c>
      <c r="W21" s="17"/>
      <c r="X21" s="23">
        <v>21379822021</v>
      </c>
      <c r="Y21" s="17"/>
      <c r="Z21" s="23">
        <v>21034098000</v>
      </c>
      <c r="AA21" s="17"/>
      <c r="AB21" s="24">
        <v>0.06</v>
      </c>
    </row>
    <row r="22" spans="1:28" s="17" customFormat="1" ht="21.75" customHeight="1" thickBot="1">
      <c r="A22" s="54" t="s">
        <v>30</v>
      </c>
      <c r="B22" s="54"/>
      <c r="C22" s="54"/>
      <c r="D22" s="54"/>
      <c r="F22" s="27">
        <v>62235562</v>
      </c>
      <c r="H22" s="27">
        <v>278560238317</v>
      </c>
      <c r="J22" s="27">
        <f>SUM(J8:J21)</f>
        <v>336388331545.28796</v>
      </c>
      <c r="L22" s="27">
        <v>4825424</v>
      </c>
      <c r="N22" s="27">
        <v>33901685884</v>
      </c>
      <c r="P22" s="36">
        <v>-31553732</v>
      </c>
      <c r="R22" s="28">
        <v>139324011483</v>
      </c>
      <c r="T22" s="27">
        <v>35507254</v>
      </c>
      <c r="V22" s="27"/>
      <c r="X22" s="27">
        <v>203285896530</v>
      </c>
      <c r="Z22" s="27">
        <f>SUM(Z8:Z21)</f>
        <v>241849246150</v>
      </c>
      <c r="AB22" s="26">
        <v>0.72</v>
      </c>
    </row>
    <row r="23" spans="1:28" ht="13.5" thickTop="1"/>
    <row r="24" spans="1:28">
      <c r="J24" s="47">
        <v>278560238317</v>
      </c>
    </row>
    <row r="25" spans="1:28">
      <c r="J25" s="47">
        <v>57828093228</v>
      </c>
      <c r="Z25" s="47">
        <v>203285896530</v>
      </c>
    </row>
    <row r="26" spans="1:28">
      <c r="J26" s="47">
        <f>J24+J25</f>
        <v>336388331545</v>
      </c>
      <c r="Z26" s="47">
        <v>38563349620</v>
      </c>
    </row>
    <row r="27" spans="1:28">
      <c r="J27" s="47">
        <f>J22-J26</f>
        <v>0.2879638671875</v>
      </c>
      <c r="Z27" s="47">
        <f>Z25+Z26</f>
        <v>241849246150</v>
      </c>
    </row>
    <row r="28" spans="1:28">
      <c r="Z28" s="47">
        <f>Z22-Z27</f>
        <v>0</v>
      </c>
    </row>
  </sheetData>
  <mergeCells count="45">
    <mergeCell ref="A1:AB1"/>
    <mergeCell ref="A2:AB2"/>
    <mergeCell ref="A3:AB3"/>
    <mergeCell ref="F5:J5"/>
    <mergeCell ref="L5:R5"/>
    <mergeCell ref="T5:AB5"/>
    <mergeCell ref="C4:K4"/>
    <mergeCell ref="L4:M4"/>
    <mergeCell ref="N4:O4"/>
    <mergeCell ref="P4:X4"/>
    <mergeCell ref="Y4:Z4"/>
    <mergeCell ref="AA4:AB4"/>
    <mergeCell ref="L6:N6"/>
    <mergeCell ref="P6:R6"/>
    <mergeCell ref="A7:C7"/>
    <mergeCell ref="E7:F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22:D22"/>
    <mergeCell ref="A19:C19"/>
    <mergeCell ref="E19:F19"/>
    <mergeCell ref="A20:C20"/>
    <mergeCell ref="E20:F20"/>
    <mergeCell ref="A21:C21"/>
    <mergeCell ref="E21:F21"/>
  </mergeCells>
  <pageMargins left="0.39" right="0.39" top="0.39" bottom="0.39" header="0" footer="0"/>
  <pageSetup scale="52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workbookViewId="0">
      <selection sqref="A1:Y1"/>
    </sheetView>
  </sheetViews>
  <sheetFormatPr defaultRowHeight="12.75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</row>
    <row r="2" spans="1:25" ht="21.75" customHeight="1">
      <c r="A2" s="50" t="s">
        <v>193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</row>
    <row r="3" spans="1:25" ht="21.75" customHeight="1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</row>
    <row r="4" spans="1:25" ht="7.35" customHeight="1"/>
    <row r="5" spans="1:25" ht="14.45" customHeight="1">
      <c r="A5" s="62" t="s">
        <v>280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</row>
    <row r="6" spans="1:25" ht="7.35" customHeight="1"/>
    <row r="7" spans="1:25" ht="14.45" customHeight="1">
      <c r="E7" s="59" t="s">
        <v>210</v>
      </c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Y7" s="2" t="s">
        <v>211</v>
      </c>
    </row>
    <row r="8" spans="1:25" ht="29.1" customHeight="1">
      <c r="A8" s="2" t="s">
        <v>281</v>
      </c>
      <c r="C8" s="2" t="s">
        <v>282</v>
      </c>
      <c r="E8" s="15" t="s">
        <v>35</v>
      </c>
      <c r="F8" s="3"/>
      <c r="G8" s="15" t="s">
        <v>10</v>
      </c>
      <c r="H8" s="3"/>
      <c r="I8" s="15" t="s">
        <v>34</v>
      </c>
      <c r="J8" s="3"/>
      <c r="K8" s="15" t="s">
        <v>283</v>
      </c>
      <c r="L8" s="3"/>
      <c r="M8" s="15" t="s">
        <v>284</v>
      </c>
      <c r="N8" s="3"/>
      <c r="O8" s="15" t="s">
        <v>285</v>
      </c>
      <c r="P8" s="3"/>
      <c r="Q8" s="15" t="s">
        <v>286</v>
      </c>
      <c r="R8" s="3"/>
      <c r="S8" s="15" t="s">
        <v>287</v>
      </c>
      <c r="T8" s="3"/>
      <c r="U8" s="15" t="s">
        <v>288</v>
      </c>
      <c r="V8" s="3"/>
      <c r="W8" s="15" t="s">
        <v>289</v>
      </c>
      <c r="Y8" s="15" t="s">
        <v>289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C000"/>
    <pageSetUpPr fitToPage="1"/>
  </sheetPr>
  <dimension ref="A1:R63"/>
  <sheetViews>
    <sheetView rightToLeft="1" view="pageBreakPreview" topLeftCell="A25" zoomScale="60" zoomScaleNormal="100" workbookViewId="0">
      <selection activeCell="Q64" sqref="Q64"/>
    </sheetView>
  </sheetViews>
  <sheetFormatPr defaultRowHeight="12.75"/>
  <cols>
    <col min="1" max="1" width="45.7109375" customWidth="1"/>
    <col min="2" max="2" width="1.28515625" customWidth="1"/>
    <col min="3" max="3" width="17.7109375" customWidth="1"/>
    <col min="4" max="4" width="1.28515625" customWidth="1"/>
    <col min="5" max="5" width="29.28515625" customWidth="1"/>
    <col min="6" max="6" width="1.28515625" customWidth="1"/>
    <col min="7" max="7" width="25" customWidth="1"/>
    <col min="8" max="8" width="1.28515625" customWidth="1"/>
    <col min="9" max="9" width="28.7109375" customWidth="1"/>
    <col min="10" max="10" width="1.28515625" customWidth="1"/>
    <col min="11" max="11" width="19.7109375" customWidth="1"/>
    <col min="12" max="12" width="1.28515625" customWidth="1"/>
    <col min="13" max="13" width="23.85546875" customWidth="1"/>
    <col min="14" max="14" width="1.28515625" customWidth="1"/>
    <col min="15" max="15" width="24.7109375" customWidth="1"/>
    <col min="16" max="16" width="1.28515625" customWidth="1"/>
    <col min="17" max="17" width="26.42578125" customWidth="1"/>
    <col min="18" max="18" width="1.28515625" customWidth="1"/>
    <col min="19" max="19" width="0.28515625" customWidth="1"/>
  </cols>
  <sheetData>
    <row r="1" spans="1:18" ht="29.1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</row>
    <row r="2" spans="1:18" ht="21.75" customHeight="1">
      <c r="A2" s="50" t="s">
        <v>193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</row>
    <row r="3" spans="1:18" ht="21.75" customHeight="1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4" spans="1:18" ht="14.45" customHeight="1"/>
    <row r="5" spans="1:18" ht="14.45" customHeight="1">
      <c r="A5" s="62" t="s">
        <v>290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</row>
    <row r="6" spans="1:18" ht="14.45" customHeight="1">
      <c r="A6" s="59" t="s">
        <v>195</v>
      </c>
      <c r="C6" s="59" t="s">
        <v>210</v>
      </c>
      <c r="D6" s="59"/>
      <c r="E6" s="59"/>
      <c r="F6" s="59"/>
      <c r="G6" s="59"/>
      <c r="H6" s="59"/>
      <c r="I6" s="59"/>
      <c r="K6" s="59" t="s">
        <v>211</v>
      </c>
      <c r="L6" s="59"/>
      <c r="M6" s="59"/>
      <c r="N6" s="59"/>
      <c r="O6" s="59"/>
      <c r="P6" s="59"/>
      <c r="Q6" s="59"/>
      <c r="R6" s="59"/>
    </row>
    <row r="7" spans="1:18" ht="29.1" customHeight="1">
      <c r="A7" s="59"/>
      <c r="C7" s="15" t="s">
        <v>10</v>
      </c>
      <c r="D7" s="3"/>
      <c r="E7" s="15" t="s">
        <v>12</v>
      </c>
      <c r="F7" s="3"/>
      <c r="G7" s="15" t="s">
        <v>278</v>
      </c>
      <c r="H7" s="3"/>
      <c r="I7" s="15" t="s">
        <v>291</v>
      </c>
      <c r="K7" s="15" t="s">
        <v>10</v>
      </c>
      <c r="L7" s="3"/>
      <c r="M7" s="15" t="s">
        <v>12</v>
      </c>
      <c r="N7" s="3"/>
      <c r="O7" s="15" t="s">
        <v>278</v>
      </c>
      <c r="P7" s="3"/>
      <c r="Q7" s="69" t="s">
        <v>291</v>
      </c>
      <c r="R7" s="69"/>
    </row>
    <row r="8" spans="1:18" ht="21.75" customHeight="1">
      <c r="A8" s="5" t="s">
        <v>27</v>
      </c>
      <c r="C8" s="25">
        <v>3000000</v>
      </c>
      <c r="D8" s="46"/>
      <c r="E8" s="25">
        <v>13243728150</v>
      </c>
      <c r="F8" s="46"/>
      <c r="G8" s="25">
        <v>12480297750</v>
      </c>
      <c r="H8" s="46"/>
      <c r="I8" s="25">
        <v>763430400</v>
      </c>
      <c r="J8" s="46"/>
      <c r="K8" s="25">
        <v>3000000</v>
      </c>
      <c r="L8" s="46"/>
      <c r="M8" s="25">
        <v>13243728150</v>
      </c>
      <c r="N8" s="46"/>
      <c r="O8" s="25">
        <v>10288417500</v>
      </c>
      <c r="P8" s="46"/>
      <c r="Q8" s="73">
        <v>2955310650</v>
      </c>
      <c r="R8" s="73"/>
    </row>
    <row r="9" spans="1:18" ht="21.75" customHeight="1">
      <c r="A9" s="7" t="s">
        <v>23</v>
      </c>
      <c r="C9" s="30">
        <v>1775424</v>
      </c>
      <c r="D9" s="46"/>
      <c r="E9" s="30">
        <v>42674320293</v>
      </c>
      <c r="F9" s="46"/>
      <c r="G9" s="30">
        <v>45595603702</v>
      </c>
      <c r="H9" s="46"/>
      <c r="I9" s="30">
        <v>-2921283408</v>
      </c>
      <c r="J9" s="46"/>
      <c r="K9" s="30">
        <v>1775424</v>
      </c>
      <c r="L9" s="46"/>
      <c r="M9" s="30">
        <v>42674320293</v>
      </c>
      <c r="N9" s="46"/>
      <c r="O9" s="30">
        <v>42482239102</v>
      </c>
      <c r="P9" s="46"/>
      <c r="Q9" s="68">
        <v>192081191</v>
      </c>
      <c r="R9" s="68"/>
    </row>
    <row r="10" spans="1:18" ht="21.75" customHeight="1">
      <c r="A10" s="7" t="s">
        <v>59</v>
      </c>
      <c r="C10" s="30">
        <v>35492156</v>
      </c>
      <c r="D10" s="46"/>
      <c r="E10" s="30">
        <v>832196764219</v>
      </c>
      <c r="F10" s="46"/>
      <c r="G10" s="30">
        <v>815834765149</v>
      </c>
      <c r="H10" s="46"/>
      <c r="I10" s="30">
        <v>16361999070</v>
      </c>
      <c r="J10" s="46"/>
      <c r="K10" s="30">
        <v>35492156</v>
      </c>
      <c r="L10" s="46"/>
      <c r="M10" s="30">
        <v>832196764219</v>
      </c>
      <c r="N10" s="46"/>
      <c r="O10" s="30">
        <v>795754368048</v>
      </c>
      <c r="P10" s="46"/>
      <c r="Q10" s="68">
        <v>36442396171</v>
      </c>
      <c r="R10" s="68"/>
    </row>
    <row r="11" spans="1:18" ht="21.75" customHeight="1">
      <c r="A11" s="7" t="s">
        <v>63</v>
      </c>
      <c r="C11" s="30">
        <v>350000</v>
      </c>
      <c r="D11" s="46"/>
      <c r="E11" s="30">
        <v>8092528696</v>
      </c>
      <c r="F11" s="46"/>
      <c r="G11" s="30">
        <v>8357064189</v>
      </c>
      <c r="H11" s="46"/>
      <c r="I11" s="30">
        <v>-264535492</v>
      </c>
      <c r="J11" s="46"/>
      <c r="K11" s="30">
        <v>350000</v>
      </c>
      <c r="L11" s="46"/>
      <c r="M11" s="30">
        <v>8092528696</v>
      </c>
      <c r="N11" s="46"/>
      <c r="O11" s="30">
        <v>6921770627</v>
      </c>
      <c r="P11" s="46"/>
      <c r="Q11" s="68">
        <v>1170758069</v>
      </c>
      <c r="R11" s="68"/>
    </row>
    <row r="12" spans="1:18" ht="21.75" customHeight="1">
      <c r="A12" s="7" t="s">
        <v>24</v>
      </c>
      <c r="C12" s="30">
        <v>7000000</v>
      </c>
      <c r="D12" s="46"/>
      <c r="E12" s="30">
        <v>22378053600</v>
      </c>
      <c r="F12" s="46"/>
      <c r="G12" s="30">
        <v>23891991740</v>
      </c>
      <c r="H12" s="46"/>
      <c r="I12" s="30">
        <v>-1513938140</v>
      </c>
      <c r="J12" s="46"/>
      <c r="K12" s="30">
        <v>7000000</v>
      </c>
      <c r="L12" s="46"/>
      <c r="M12" s="30">
        <v>22378053600</v>
      </c>
      <c r="N12" s="46"/>
      <c r="O12" s="30">
        <v>21014216990</v>
      </c>
      <c r="P12" s="46"/>
      <c r="Q12" s="68">
        <v>1363836610</v>
      </c>
      <c r="R12" s="68"/>
    </row>
    <row r="13" spans="1:18" ht="21.75" customHeight="1">
      <c r="A13" s="7" t="s">
        <v>65</v>
      </c>
      <c r="C13" s="30">
        <v>2000000</v>
      </c>
      <c r="D13" s="46"/>
      <c r="E13" s="30">
        <v>31095030750</v>
      </c>
      <c r="F13" s="46"/>
      <c r="G13" s="30">
        <v>31817371951</v>
      </c>
      <c r="H13" s="46"/>
      <c r="I13" s="30">
        <v>-722341201</v>
      </c>
      <c r="J13" s="46"/>
      <c r="K13" s="30">
        <v>2000000</v>
      </c>
      <c r="L13" s="46"/>
      <c r="M13" s="30">
        <v>31095030750</v>
      </c>
      <c r="N13" s="46"/>
      <c r="O13" s="30">
        <v>26668293751</v>
      </c>
      <c r="P13" s="46"/>
      <c r="Q13" s="68">
        <v>4426736999</v>
      </c>
      <c r="R13" s="68"/>
    </row>
    <row r="14" spans="1:18" ht="21.75" customHeight="1">
      <c r="A14" s="7" t="s">
        <v>64</v>
      </c>
      <c r="C14" s="30">
        <v>999980</v>
      </c>
      <c r="D14" s="46"/>
      <c r="E14" s="30">
        <v>13433759444</v>
      </c>
      <c r="F14" s="46"/>
      <c r="G14" s="30">
        <v>13823324106</v>
      </c>
      <c r="H14" s="46"/>
      <c r="I14" s="30">
        <v>-389564661</v>
      </c>
      <c r="J14" s="46"/>
      <c r="K14" s="30">
        <v>999980</v>
      </c>
      <c r="L14" s="46"/>
      <c r="M14" s="30">
        <v>13433759444</v>
      </c>
      <c r="N14" s="46"/>
      <c r="O14" s="30">
        <v>12044439043</v>
      </c>
      <c r="P14" s="46"/>
      <c r="Q14" s="68">
        <v>1389320401</v>
      </c>
      <c r="R14" s="68"/>
    </row>
    <row r="15" spans="1:18" ht="21.75" customHeight="1">
      <c r="A15" s="7" t="s">
        <v>55</v>
      </c>
      <c r="C15" s="30">
        <v>2000000</v>
      </c>
      <c r="D15" s="46"/>
      <c r="E15" s="30">
        <v>50000553750</v>
      </c>
      <c r="F15" s="46"/>
      <c r="G15" s="30">
        <v>50414857681</v>
      </c>
      <c r="H15" s="46"/>
      <c r="I15" s="30">
        <v>-414303931</v>
      </c>
      <c r="J15" s="46"/>
      <c r="K15" s="30">
        <v>2000000</v>
      </c>
      <c r="L15" s="46"/>
      <c r="M15" s="30">
        <v>50000553750</v>
      </c>
      <c r="N15" s="46"/>
      <c r="O15" s="30">
        <v>37715955556</v>
      </c>
      <c r="P15" s="46"/>
      <c r="Q15" s="68">
        <v>12284598194</v>
      </c>
      <c r="R15" s="68"/>
    </row>
    <row r="16" spans="1:18" ht="21.75" customHeight="1">
      <c r="A16" s="7" t="s">
        <v>219</v>
      </c>
      <c r="C16" s="30">
        <v>233406</v>
      </c>
      <c r="D16" s="46"/>
      <c r="E16" s="30">
        <v>328445917047</v>
      </c>
      <c r="F16" s="46"/>
      <c r="G16" s="30">
        <v>293726726422</v>
      </c>
      <c r="H16" s="46"/>
      <c r="I16" s="30">
        <v>34719190625</v>
      </c>
      <c r="J16" s="46"/>
      <c r="K16" s="30">
        <v>233406</v>
      </c>
      <c r="L16" s="46"/>
      <c r="M16" s="30">
        <v>328445917047</v>
      </c>
      <c r="N16" s="46"/>
      <c r="O16" s="30">
        <v>262446821332</v>
      </c>
      <c r="P16" s="46"/>
      <c r="Q16" s="68">
        <v>65999095715</v>
      </c>
      <c r="R16" s="68"/>
    </row>
    <row r="17" spans="1:18" ht="21.75" customHeight="1">
      <c r="A17" s="7" t="s">
        <v>56</v>
      </c>
      <c r="C17" s="30">
        <v>63899550</v>
      </c>
      <c r="D17" s="46"/>
      <c r="E17" s="30">
        <v>840348733009</v>
      </c>
      <c r="F17" s="46"/>
      <c r="G17" s="30">
        <v>818903405034</v>
      </c>
      <c r="H17" s="46"/>
      <c r="I17" s="30">
        <v>21445327975</v>
      </c>
      <c r="J17" s="46"/>
      <c r="K17" s="30">
        <v>63899550</v>
      </c>
      <c r="L17" s="46"/>
      <c r="M17" s="30">
        <v>840348733009</v>
      </c>
      <c r="N17" s="46"/>
      <c r="O17" s="30">
        <v>798748208973</v>
      </c>
      <c r="P17" s="46"/>
      <c r="Q17" s="68">
        <v>41600524036</v>
      </c>
      <c r="R17" s="68"/>
    </row>
    <row r="18" spans="1:18" ht="21.75" customHeight="1">
      <c r="A18" s="7" t="s">
        <v>28</v>
      </c>
      <c r="C18" s="30">
        <v>7000001</v>
      </c>
      <c r="D18" s="46"/>
      <c r="E18" s="30">
        <v>47386370269</v>
      </c>
      <c r="F18" s="46"/>
      <c r="G18" s="30">
        <v>51633316092</v>
      </c>
      <c r="H18" s="46"/>
      <c r="I18" s="30">
        <v>-4246945822</v>
      </c>
      <c r="J18" s="46"/>
      <c r="K18" s="30">
        <v>7000001</v>
      </c>
      <c r="L18" s="46"/>
      <c r="M18" s="30">
        <v>47386370269</v>
      </c>
      <c r="N18" s="46"/>
      <c r="O18" s="30">
        <v>47917191777</v>
      </c>
      <c r="P18" s="46"/>
      <c r="Q18" s="68">
        <v>-530821507</v>
      </c>
      <c r="R18" s="68"/>
    </row>
    <row r="19" spans="1:18" ht="21.75" customHeight="1">
      <c r="A19" s="7" t="s">
        <v>20</v>
      </c>
      <c r="C19" s="30">
        <v>1833390</v>
      </c>
      <c r="D19" s="46"/>
      <c r="E19" s="30">
        <v>51576221624</v>
      </c>
      <c r="F19" s="46"/>
      <c r="G19" s="30">
        <v>43446051451</v>
      </c>
      <c r="H19" s="46"/>
      <c r="I19" s="30">
        <v>8130170173</v>
      </c>
      <c r="J19" s="46"/>
      <c r="K19" s="30">
        <v>1833390</v>
      </c>
      <c r="L19" s="46"/>
      <c r="M19" s="30">
        <v>51576221624</v>
      </c>
      <c r="N19" s="46"/>
      <c r="O19" s="30">
        <v>34135075304</v>
      </c>
      <c r="P19" s="46"/>
      <c r="Q19" s="68">
        <v>17441146320</v>
      </c>
      <c r="R19" s="68"/>
    </row>
    <row r="20" spans="1:18" ht="21.75" customHeight="1">
      <c r="A20" s="7" t="s">
        <v>58</v>
      </c>
      <c r="C20" s="30">
        <v>1000000</v>
      </c>
      <c r="D20" s="46"/>
      <c r="E20" s="30">
        <v>23591951250</v>
      </c>
      <c r="F20" s="46"/>
      <c r="G20" s="30">
        <v>21930981275</v>
      </c>
      <c r="H20" s="46"/>
      <c r="I20" s="30">
        <v>1660969975</v>
      </c>
      <c r="J20" s="46"/>
      <c r="K20" s="30">
        <v>1000000</v>
      </c>
      <c r="L20" s="46"/>
      <c r="M20" s="30">
        <v>23591951250</v>
      </c>
      <c r="N20" s="46"/>
      <c r="O20" s="30">
        <v>18604935650</v>
      </c>
      <c r="P20" s="46"/>
      <c r="Q20" s="68">
        <v>4987015600</v>
      </c>
      <c r="R20" s="68"/>
    </row>
    <row r="21" spans="1:18" ht="21.75" customHeight="1">
      <c r="A21" s="7" t="s">
        <v>220</v>
      </c>
      <c r="C21" s="30">
        <v>89441</v>
      </c>
      <c r="D21" s="46"/>
      <c r="E21" s="30">
        <v>133436411038</v>
      </c>
      <c r="F21" s="46"/>
      <c r="G21" s="30">
        <v>123816306735</v>
      </c>
      <c r="H21" s="46"/>
      <c r="I21" s="30">
        <v>9620104303</v>
      </c>
      <c r="J21" s="46"/>
      <c r="K21" s="30">
        <v>89441</v>
      </c>
      <c r="L21" s="46"/>
      <c r="M21" s="30">
        <v>133436411038</v>
      </c>
      <c r="N21" s="46"/>
      <c r="O21" s="30">
        <v>117197314971</v>
      </c>
      <c r="P21" s="46"/>
      <c r="Q21" s="68">
        <v>16239096067</v>
      </c>
      <c r="R21" s="68"/>
    </row>
    <row r="22" spans="1:18" ht="21.75" customHeight="1">
      <c r="A22" s="7" t="s">
        <v>218</v>
      </c>
      <c r="C22" s="30">
        <v>36076195</v>
      </c>
      <c r="D22" s="46"/>
      <c r="E22" s="30">
        <v>472664442812</v>
      </c>
      <c r="F22" s="46"/>
      <c r="G22" s="30">
        <v>475060449259</v>
      </c>
      <c r="H22" s="46"/>
      <c r="I22" s="30">
        <v>-2396006446</v>
      </c>
      <c r="J22" s="46"/>
      <c r="K22" s="30">
        <v>36076195</v>
      </c>
      <c r="L22" s="46"/>
      <c r="M22" s="30">
        <v>472664442812</v>
      </c>
      <c r="N22" s="46"/>
      <c r="O22" s="30">
        <v>464465860761</v>
      </c>
      <c r="P22" s="46"/>
      <c r="Q22" s="68">
        <v>8198582051</v>
      </c>
      <c r="R22" s="68"/>
    </row>
    <row r="23" spans="1:18" ht="21.75" customHeight="1">
      <c r="A23" s="7" t="s">
        <v>60</v>
      </c>
      <c r="C23" s="30">
        <v>2384959</v>
      </c>
      <c r="D23" s="46"/>
      <c r="E23" s="30">
        <v>24821761893</v>
      </c>
      <c r="F23" s="46"/>
      <c r="G23" s="30">
        <v>23504445739</v>
      </c>
      <c r="H23" s="46"/>
      <c r="I23" s="30">
        <v>1317316154</v>
      </c>
      <c r="J23" s="46"/>
      <c r="K23" s="30">
        <v>2384959</v>
      </c>
      <c r="L23" s="46"/>
      <c r="M23" s="30">
        <v>24821761893</v>
      </c>
      <c r="N23" s="46"/>
      <c r="O23" s="30">
        <v>21401027720</v>
      </c>
      <c r="P23" s="46"/>
      <c r="Q23" s="68">
        <v>3420734173</v>
      </c>
      <c r="R23" s="68"/>
    </row>
    <row r="24" spans="1:18" ht="21.75" customHeight="1">
      <c r="A24" s="7" t="s">
        <v>66</v>
      </c>
      <c r="C24" s="30">
        <v>1724881</v>
      </c>
      <c r="D24" s="46"/>
      <c r="E24" s="30">
        <v>34654143550</v>
      </c>
      <c r="F24" s="46"/>
      <c r="G24" s="30">
        <v>31177224075</v>
      </c>
      <c r="H24" s="46"/>
      <c r="I24" s="30">
        <v>3476919475</v>
      </c>
      <c r="J24" s="46"/>
      <c r="K24" s="30">
        <v>1724881</v>
      </c>
      <c r="L24" s="46"/>
      <c r="M24" s="30">
        <v>34654143550</v>
      </c>
      <c r="N24" s="46"/>
      <c r="O24" s="30">
        <v>30609738226</v>
      </c>
      <c r="P24" s="46"/>
      <c r="Q24" s="68">
        <v>4044405324</v>
      </c>
      <c r="R24" s="68"/>
    </row>
    <row r="25" spans="1:18" ht="21.75" customHeight="1">
      <c r="A25" s="7" t="s">
        <v>25</v>
      </c>
      <c r="C25" s="30">
        <v>5555555</v>
      </c>
      <c r="D25" s="46"/>
      <c r="E25" s="30">
        <v>20814300418</v>
      </c>
      <c r="F25" s="46"/>
      <c r="G25" s="30">
        <v>24028395495</v>
      </c>
      <c r="H25" s="46"/>
      <c r="I25" s="30">
        <v>-3214095076</v>
      </c>
      <c r="J25" s="46"/>
      <c r="K25" s="30">
        <v>5555555</v>
      </c>
      <c r="L25" s="46"/>
      <c r="M25" s="30">
        <v>20814300418</v>
      </c>
      <c r="N25" s="46"/>
      <c r="O25" s="30">
        <v>21813872818</v>
      </c>
      <c r="P25" s="46"/>
      <c r="Q25" s="68">
        <v>-999572399</v>
      </c>
      <c r="R25" s="68"/>
    </row>
    <row r="26" spans="1:18" ht="21.75" customHeight="1">
      <c r="A26" s="7" t="s">
        <v>62</v>
      </c>
      <c r="C26" s="30">
        <v>841877</v>
      </c>
      <c r="D26" s="46"/>
      <c r="E26" s="30">
        <v>27650221261</v>
      </c>
      <c r="F26" s="46"/>
      <c r="G26" s="30">
        <v>20280136243</v>
      </c>
      <c r="H26" s="46"/>
      <c r="I26" s="30">
        <v>7370085018</v>
      </c>
      <c r="J26" s="46"/>
      <c r="K26" s="30">
        <v>841877</v>
      </c>
      <c r="L26" s="46"/>
      <c r="M26" s="30">
        <v>27650221261</v>
      </c>
      <c r="N26" s="46"/>
      <c r="O26" s="30">
        <v>30995189268</v>
      </c>
      <c r="P26" s="46"/>
      <c r="Q26" s="68">
        <v>-3344968006</v>
      </c>
      <c r="R26" s="68"/>
    </row>
    <row r="27" spans="1:18" ht="21.75" customHeight="1">
      <c r="A27" s="7" t="s">
        <v>16</v>
      </c>
      <c r="C27" s="30">
        <v>7000000</v>
      </c>
      <c r="D27" s="46"/>
      <c r="E27" s="30">
        <v>21007258650</v>
      </c>
      <c r="F27" s="46"/>
      <c r="G27" s="30">
        <v>21493349102</v>
      </c>
      <c r="H27" s="46"/>
      <c r="I27" s="30">
        <v>-486090452</v>
      </c>
      <c r="J27" s="46"/>
      <c r="K27" s="30">
        <v>7000000</v>
      </c>
      <c r="L27" s="46"/>
      <c r="M27" s="30">
        <v>21007258650</v>
      </c>
      <c r="N27" s="46"/>
      <c r="O27" s="30">
        <v>13610532602</v>
      </c>
      <c r="P27" s="46"/>
      <c r="Q27" s="68">
        <v>7396726048</v>
      </c>
      <c r="R27" s="68"/>
    </row>
    <row r="28" spans="1:18" ht="21.75" customHeight="1">
      <c r="A28" s="7" t="s">
        <v>22</v>
      </c>
      <c r="C28" s="30">
        <v>342884</v>
      </c>
      <c r="D28" s="46"/>
      <c r="E28" s="30">
        <v>1734895146</v>
      </c>
      <c r="F28" s="46"/>
      <c r="G28" s="30">
        <v>1570949259</v>
      </c>
      <c r="H28" s="46"/>
      <c r="I28" s="30">
        <v>163945887</v>
      </c>
      <c r="J28" s="46"/>
      <c r="K28" s="30">
        <v>342884</v>
      </c>
      <c r="L28" s="46"/>
      <c r="M28" s="30">
        <v>1734895146</v>
      </c>
      <c r="N28" s="46"/>
      <c r="O28" s="30">
        <v>1487783362</v>
      </c>
      <c r="P28" s="46"/>
      <c r="Q28" s="68">
        <v>247111784</v>
      </c>
      <c r="R28" s="68"/>
    </row>
    <row r="29" spans="1:18" ht="21.75" customHeight="1">
      <c r="A29" s="7" t="s">
        <v>57</v>
      </c>
      <c r="C29" s="30">
        <v>2000000</v>
      </c>
      <c r="D29" s="46"/>
      <c r="E29" s="30">
        <v>20136060000</v>
      </c>
      <c r="F29" s="46"/>
      <c r="G29" s="30">
        <v>19976250000</v>
      </c>
      <c r="H29" s="46"/>
      <c r="I29" s="30">
        <v>159810000</v>
      </c>
      <c r="J29" s="46"/>
      <c r="K29" s="30">
        <v>2000000</v>
      </c>
      <c r="L29" s="46"/>
      <c r="M29" s="30">
        <v>20136060000</v>
      </c>
      <c r="N29" s="46"/>
      <c r="O29" s="30">
        <v>20023200000</v>
      </c>
      <c r="P29" s="46"/>
      <c r="Q29" s="68">
        <v>112860000</v>
      </c>
      <c r="R29" s="68"/>
    </row>
    <row r="30" spans="1:18" ht="21.75" customHeight="1">
      <c r="A30" s="7" t="s">
        <v>52</v>
      </c>
      <c r="C30" s="30">
        <v>200000</v>
      </c>
      <c r="D30" s="46"/>
      <c r="E30" s="30">
        <v>44067607500</v>
      </c>
      <c r="F30" s="46"/>
      <c r="G30" s="30">
        <v>44896157462</v>
      </c>
      <c r="H30" s="46"/>
      <c r="I30" s="30">
        <v>-828549962</v>
      </c>
      <c r="J30" s="46"/>
      <c r="K30" s="30">
        <v>200000</v>
      </c>
      <c r="L30" s="46"/>
      <c r="M30" s="30">
        <v>44067607500</v>
      </c>
      <c r="N30" s="46"/>
      <c r="O30" s="30">
        <v>40563312383</v>
      </c>
      <c r="P30" s="46"/>
      <c r="Q30" s="68">
        <v>3504295117</v>
      </c>
      <c r="R30" s="68"/>
    </row>
    <row r="31" spans="1:18" ht="21.75" customHeight="1">
      <c r="A31" s="7" t="s">
        <v>221</v>
      </c>
      <c r="C31" s="30">
        <v>2461</v>
      </c>
      <c r="D31" s="46"/>
      <c r="E31" s="30">
        <v>99015477176</v>
      </c>
      <c r="F31" s="46"/>
      <c r="G31" s="30">
        <v>92359213540</v>
      </c>
      <c r="H31" s="46"/>
      <c r="I31" s="30">
        <v>6656263636</v>
      </c>
      <c r="J31" s="46"/>
      <c r="K31" s="30">
        <v>2461</v>
      </c>
      <c r="L31" s="46"/>
      <c r="M31" s="30">
        <v>99015477176</v>
      </c>
      <c r="N31" s="46"/>
      <c r="O31" s="30">
        <v>82920525474</v>
      </c>
      <c r="P31" s="46"/>
      <c r="Q31" s="68">
        <v>16094951702</v>
      </c>
      <c r="R31" s="68"/>
    </row>
    <row r="32" spans="1:18" ht="21.75" customHeight="1">
      <c r="A32" s="7" t="s">
        <v>67</v>
      </c>
      <c r="C32" s="30">
        <v>156312</v>
      </c>
      <c r="D32" s="46"/>
      <c r="E32" s="30">
        <v>168062754600</v>
      </c>
      <c r="F32" s="46"/>
      <c r="G32" s="30">
        <v>157659545752</v>
      </c>
      <c r="H32" s="46"/>
      <c r="I32" s="30">
        <v>10403208848</v>
      </c>
      <c r="J32" s="46"/>
      <c r="K32" s="30">
        <v>156312</v>
      </c>
      <c r="L32" s="46"/>
      <c r="M32" s="30">
        <v>168062754600</v>
      </c>
      <c r="N32" s="46"/>
      <c r="O32" s="30">
        <v>145262909968</v>
      </c>
      <c r="P32" s="46"/>
      <c r="Q32" s="68">
        <v>22799844632</v>
      </c>
      <c r="R32" s="68"/>
    </row>
    <row r="33" spans="1:18" ht="21.75" customHeight="1">
      <c r="A33" s="7" t="s">
        <v>51</v>
      </c>
      <c r="C33" s="30">
        <v>99731452</v>
      </c>
      <c r="D33" s="46"/>
      <c r="E33" s="30">
        <v>1559155644100</v>
      </c>
      <c r="F33" s="46"/>
      <c r="G33" s="30">
        <v>1526188460086</v>
      </c>
      <c r="H33" s="46"/>
      <c r="I33" s="30">
        <v>32967184014</v>
      </c>
      <c r="J33" s="46"/>
      <c r="K33" s="30">
        <v>99731452</v>
      </c>
      <c r="L33" s="46"/>
      <c r="M33" s="30">
        <v>1559155644100</v>
      </c>
      <c r="N33" s="46"/>
      <c r="O33" s="30">
        <v>1500437543695</v>
      </c>
      <c r="P33" s="46"/>
      <c r="Q33" s="68">
        <v>58718100405</v>
      </c>
      <c r="R33" s="68"/>
    </row>
    <row r="34" spans="1:18" ht="21.75" customHeight="1">
      <c r="A34" s="7" t="s">
        <v>29</v>
      </c>
      <c r="C34" s="30">
        <v>2000000</v>
      </c>
      <c r="D34" s="46"/>
      <c r="E34" s="30">
        <v>21034098000</v>
      </c>
      <c r="F34" s="46"/>
      <c r="G34" s="30">
        <v>21379822021</v>
      </c>
      <c r="H34" s="46"/>
      <c r="I34" s="30">
        <v>-345724021</v>
      </c>
      <c r="J34" s="46"/>
      <c r="K34" s="30">
        <v>2000000</v>
      </c>
      <c r="L34" s="46"/>
      <c r="M34" s="30">
        <v>21034098000</v>
      </c>
      <c r="N34" s="46"/>
      <c r="O34" s="30">
        <v>21379822021</v>
      </c>
      <c r="P34" s="46"/>
      <c r="Q34" s="68">
        <v>-345724021</v>
      </c>
      <c r="R34" s="68"/>
    </row>
    <row r="35" spans="1:18" ht="21.75" customHeight="1">
      <c r="A35" s="7" t="s">
        <v>105</v>
      </c>
      <c r="C35" s="30">
        <v>6856</v>
      </c>
      <c r="D35" s="46"/>
      <c r="E35" s="30">
        <v>6889031136</v>
      </c>
      <c r="F35" s="46"/>
      <c r="G35" s="30">
        <v>6649114629</v>
      </c>
      <c r="H35" s="46"/>
      <c r="I35" s="30">
        <v>239916507</v>
      </c>
      <c r="J35" s="46"/>
      <c r="K35" s="30">
        <v>6856</v>
      </c>
      <c r="L35" s="46"/>
      <c r="M35" s="30">
        <v>6889031136</v>
      </c>
      <c r="N35" s="46"/>
      <c r="O35" s="30">
        <v>6649114629</v>
      </c>
      <c r="P35" s="46"/>
      <c r="Q35" s="68">
        <v>239916507</v>
      </c>
      <c r="R35" s="68"/>
    </row>
    <row r="36" spans="1:18" ht="21.75" customHeight="1">
      <c r="A36" s="7" t="s">
        <v>102</v>
      </c>
      <c r="C36" s="30">
        <v>117794</v>
      </c>
      <c r="D36" s="46"/>
      <c r="E36" s="30">
        <v>117772649837</v>
      </c>
      <c r="F36" s="46"/>
      <c r="G36" s="30">
        <v>117772649837</v>
      </c>
      <c r="H36" s="46"/>
      <c r="I36" s="30">
        <v>0</v>
      </c>
      <c r="J36" s="46"/>
      <c r="K36" s="30">
        <v>117794</v>
      </c>
      <c r="L36" s="46"/>
      <c r="M36" s="30">
        <v>117772649837</v>
      </c>
      <c r="N36" s="46"/>
      <c r="O36" s="30">
        <v>117772649837</v>
      </c>
      <c r="P36" s="46"/>
      <c r="Q36" s="68">
        <v>0</v>
      </c>
      <c r="R36" s="68"/>
    </row>
    <row r="37" spans="1:18" ht="21.75" customHeight="1">
      <c r="A37" s="7" t="s">
        <v>84</v>
      </c>
      <c r="C37" s="30">
        <v>534500</v>
      </c>
      <c r="D37" s="46"/>
      <c r="E37" s="30">
        <v>522528684506</v>
      </c>
      <c r="F37" s="46"/>
      <c r="G37" s="30">
        <v>510354981390</v>
      </c>
      <c r="H37" s="46"/>
      <c r="I37" s="30">
        <v>12173703116</v>
      </c>
      <c r="J37" s="46"/>
      <c r="K37" s="30">
        <v>534500</v>
      </c>
      <c r="L37" s="46"/>
      <c r="M37" s="30">
        <v>522528684506</v>
      </c>
      <c r="N37" s="46"/>
      <c r="O37" s="30">
        <v>497336921341</v>
      </c>
      <c r="P37" s="46"/>
      <c r="Q37" s="68">
        <v>25191763165</v>
      </c>
      <c r="R37" s="68"/>
    </row>
    <row r="38" spans="1:18" ht="21.75" customHeight="1">
      <c r="A38" s="7" t="s">
        <v>123</v>
      </c>
      <c r="C38" s="30">
        <v>10690</v>
      </c>
      <c r="D38" s="46"/>
      <c r="E38" s="30">
        <v>10511495646</v>
      </c>
      <c r="F38" s="46"/>
      <c r="G38" s="30">
        <v>10424067295</v>
      </c>
      <c r="H38" s="46"/>
      <c r="I38" s="30">
        <v>87428351</v>
      </c>
      <c r="J38" s="46"/>
      <c r="K38" s="30">
        <v>10690</v>
      </c>
      <c r="L38" s="46"/>
      <c r="M38" s="30">
        <v>10511495646</v>
      </c>
      <c r="N38" s="46"/>
      <c r="O38" s="30">
        <v>10341769214</v>
      </c>
      <c r="P38" s="46"/>
      <c r="Q38" s="68">
        <v>169726432</v>
      </c>
      <c r="R38" s="68"/>
    </row>
    <row r="39" spans="1:18" ht="21.75" customHeight="1">
      <c r="A39" s="7" t="s">
        <v>87</v>
      </c>
      <c r="C39" s="30">
        <v>368100</v>
      </c>
      <c r="D39" s="46"/>
      <c r="E39" s="30">
        <v>344111118553</v>
      </c>
      <c r="F39" s="46"/>
      <c r="G39" s="30">
        <v>336540673944</v>
      </c>
      <c r="H39" s="46"/>
      <c r="I39" s="30">
        <v>7570444609</v>
      </c>
      <c r="J39" s="46"/>
      <c r="K39" s="30">
        <v>368100</v>
      </c>
      <c r="L39" s="46"/>
      <c r="M39" s="30">
        <v>344111118553</v>
      </c>
      <c r="N39" s="46"/>
      <c r="O39" s="30">
        <v>327512817540</v>
      </c>
      <c r="P39" s="46"/>
      <c r="Q39" s="68">
        <v>16598301013</v>
      </c>
      <c r="R39" s="68"/>
    </row>
    <row r="40" spans="1:18" ht="21.75" customHeight="1">
      <c r="A40" s="7" t="s">
        <v>126</v>
      </c>
      <c r="C40" s="30">
        <v>10000</v>
      </c>
      <c r="D40" s="46"/>
      <c r="E40" s="30">
        <v>9848214687</v>
      </c>
      <c r="F40" s="46"/>
      <c r="G40" s="30">
        <v>9720537833</v>
      </c>
      <c r="H40" s="46"/>
      <c r="I40" s="30">
        <v>127676854</v>
      </c>
      <c r="J40" s="46"/>
      <c r="K40" s="30">
        <v>10000</v>
      </c>
      <c r="L40" s="46"/>
      <c r="M40" s="30">
        <v>9848214687</v>
      </c>
      <c r="N40" s="46"/>
      <c r="O40" s="30">
        <v>9603759003</v>
      </c>
      <c r="P40" s="46"/>
      <c r="Q40" s="68">
        <v>244455684</v>
      </c>
      <c r="R40" s="68"/>
    </row>
    <row r="41" spans="1:18" ht="21.75" customHeight="1">
      <c r="A41" s="7" t="s">
        <v>129</v>
      </c>
      <c r="C41" s="30">
        <v>10000</v>
      </c>
      <c r="D41" s="46"/>
      <c r="E41" s="30">
        <v>9678245500</v>
      </c>
      <c r="F41" s="46"/>
      <c r="G41" s="30">
        <v>9512075623</v>
      </c>
      <c r="H41" s="46"/>
      <c r="I41" s="30">
        <v>166169877</v>
      </c>
      <c r="J41" s="46"/>
      <c r="K41" s="30">
        <v>10000</v>
      </c>
      <c r="L41" s="46"/>
      <c r="M41" s="30">
        <v>9678245500</v>
      </c>
      <c r="N41" s="46"/>
      <c r="O41" s="30">
        <v>9550968573</v>
      </c>
      <c r="P41" s="46"/>
      <c r="Q41" s="68">
        <v>127276927</v>
      </c>
      <c r="R41" s="68"/>
    </row>
    <row r="42" spans="1:18" ht="21.75" customHeight="1">
      <c r="A42" s="7" t="s">
        <v>93</v>
      </c>
      <c r="C42" s="30">
        <v>268800</v>
      </c>
      <c r="D42" s="46"/>
      <c r="E42" s="30">
        <v>228309587385</v>
      </c>
      <c r="F42" s="46"/>
      <c r="G42" s="30">
        <v>222929186760</v>
      </c>
      <c r="H42" s="46"/>
      <c r="I42" s="30">
        <v>5380400625</v>
      </c>
      <c r="J42" s="46"/>
      <c r="K42" s="30">
        <v>268800</v>
      </c>
      <c r="L42" s="46"/>
      <c r="M42" s="30">
        <v>228309587385</v>
      </c>
      <c r="N42" s="46"/>
      <c r="O42" s="30">
        <v>217664349184</v>
      </c>
      <c r="P42" s="46"/>
      <c r="Q42" s="68">
        <v>10645238201</v>
      </c>
      <c r="R42" s="68"/>
    </row>
    <row r="43" spans="1:18" ht="21.75" customHeight="1">
      <c r="A43" s="7" t="s">
        <v>96</v>
      </c>
      <c r="C43" s="30">
        <v>51903</v>
      </c>
      <c r="D43" s="46"/>
      <c r="E43" s="30">
        <v>46395985383</v>
      </c>
      <c r="F43" s="46"/>
      <c r="G43" s="30">
        <v>45252769538</v>
      </c>
      <c r="H43" s="46"/>
      <c r="I43" s="30">
        <v>1143215845</v>
      </c>
      <c r="J43" s="46"/>
      <c r="K43" s="30">
        <v>51903</v>
      </c>
      <c r="L43" s="46"/>
      <c r="M43" s="30">
        <v>46395985383</v>
      </c>
      <c r="N43" s="46"/>
      <c r="O43" s="30">
        <v>44160928350</v>
      </c>
      <c r="P43" s="46"/>
      <c r="Q43" s="68">
        <v>2235057033</v>
      </c>
      <c r="R43" s="68"/>
    </row>
    <row r="44" spans="1:18" ht="21.75" customHeight="1">
      <c r="A44" s="7" t="s">
        <v>99</v>
      </c>
      <c r="C44" s="30">
        <v>28400</v>
      </c>
      <c r="D44" s="46"/>
      <c r="E44" s="30">
        <v>25129444462</v>
      </c>
      <c r="F44" s="46"/>
      <c r="G44" s="30">
        <v>24565522691</v>
      </c>
      <c r="H44" s="46"/>
      <c r="I44" s="30">
        <v>563921771</v>
      </c>
      <c r="J44" s="46"/>
      <c r="K44" s="30">
        <v>28400</v>
      </c>
      <c r="L44" s="46"/>
      <c r="M44" s="30">
        <v>25129444462</v>
      </c>
      <c r="N44" s="46"/>
      <c r="O44" s="30">
        <v>24277598887</v>
      </c>
      <c r="P44" s="46"/>
      <c r="Q44" s="68">
        <v>851845575</v>
      </c>
      <c r="R44" s="68"/>
    </row>
    <row r="45" spans="1:18" ht="21.75" customHeight="1">
      <c r="A45" s="7" t="s">
        <v>132</v>
      </c>
      <c r="C45" s="30">
        <v>250000</v>
      </c>
      <c r="D45" s="46"/>
      <c r="E45" s="30">
        <v>246417828671</v>
      </c>
      <c r="F45" s="46"/>
      <c r="G45" s="30">
        <v>248829891406</v>
      </c>
      <c r="H45" s="46"/>
      <c r="I45" s="30">
        <v>-2412062734</v>
      </c>
      <c r="J45" s="46"/>
      <c r="K45" s="30">
        <v>250000</v>
      </c>
      <c r="L45" s="46"/>
      <c r="M45" s="30">
        <v>246417828671</v>
      </c>
      <c r="N45" s="46"/>
      <c r="O45" s="30">
        <v>243955775000</v>
      </c>
      <c r="P45" s="46"/>
      <c r="Q45" s="68">
        <v>2462053671</v>
      </c>
      <c r="R45" s="68"/>
    </row>
    <row r="46" spans="1:18" ht="21.75" customHeight="1">
      <c r="A46" s="7" t="s">
        <v>114</v>
      </c>
      <c r="C46" s="30">
        <v>178727</v>
      </c>
      <c r="D46" s="46"/>
      <c r="E46" s="30">
        <v>178694605731</v>
      </c>
      <c r="F46" s="46"/>
      <c r="G46" s="30">
        <v>178694605731</v>
      </c>
      <c r="H46" s="46"/>
      <c r="I46" s="30">
        <v>0</v>
      </c>
      <c r="J46" s="46"/>
      <c r="K46" s="30">
        <v>178727</v>
      </c>
      <c r="L46" s="46"/>
      <c r="M46" s="30">
        <v>178694605731</v>
      </c>
      <c r="N46" s="46"/>
      <c r="O46" s="30">
        <v>196564066304</v>
      </c>
      <c r="P46" s="46"/>
      <c r="Q46" s="68">
        <v>-17869460572</v>
      </c>
      <c r="R46" s="68"/>
    </row>
    <row r="47" spans="1:18" ht="21.75" customHeight="1">
      <c r="A47" s="7" t="s">
        <v>134</v>
      </c>
      <c r="C47" s="30">
        <v>985000</v>
      </c>
      <c r="D47" s="46"/>
      <c r="E47" s="30">
        <v>929228296839</v>
      </c>
      <c r="F47" s="46"/>
      <c r="G47" s="30">
        <v>907503135238</v>
      </c>
      <c r="H47" s="46"/>
      <c r="I47" s="30">
        <v>21725161601</v>
      </c>
      <c r="J47" s="46"/>
      <c r="K47" s="30">
        <v>985000</v>
      </c>
      <c r="L47" s="46"/>
      <c r="M47" s="30">
        <v>929228296839</v>
      </c>
      <c r="N47" s="46"/>
      <c r="O47" s="30">
        <v>907503135238</v>
      </c>
      <c r="P47" s="46"/>
      <c r="Q47" s="68">
        <v>21725161601</v>
      </c>
      <c r="R47" s="68"/>
    </row>
    <row r="48" spans="1:18" ht="21.75" customHeight="1">
      <c r="A48" s="7" t="s">
        <v>90</v>
      </c>
      <c r="C48" s="30">
        <v>119500</v>
      </c>
      <c r="D48" s="46"/>
      <c r="E48" s="30">
        <v>87160644269</v>
      </c>
      <c r="F48" s="46"/>
      <c r="G48" s="30">
        <v>85203589049</v>
      </c>
      <c r="H48" s="46"/>
      <c r="I48" s="30">
        <v>1957055220</v>
      </c>
      <c r="J48" s="46"/>
      <c r="K48" s="30">
        <v>119500</v>
      </c>
      <c r="L48" s="46"/>
      <c r="M48" s="30">
        <v>87160644269</v>
      </c>
      <c r="N48" s="46"/>
      <c r="O48" s="30">
        <v>82485456800</v>
      </c>
      <c r="P48" s="46"/>
      <c r="Q48" s="68">
        <v>4675187469</v>
      </c>
      <c r="R48" s="68"/>
    </row>
    <row r="49" spans="1:18" ht="21.75" customHeight="1">
      <c r="A49" s="7" t="s">
        <v>111</v>
      </c>
      <c r="C49" s="30">
        <v>400000</v>
      </c>
      <c r="D49" s="46"/>
      <c r="E49" s="30">
        <v>399927500000</v>
      </c>
      <c r="F49" s="46"/>
      <c r="G49" s="30">
        <v>399927500000</v>
      </c>
      <c r="H49" s="46"/>
      <c r="I49" s="30">
        <v>0</v>
      </c>
      <c r="J49" s="46"/>
      <c r="K49" s="30">
        <v>400000</v>
      </c>
      <c r="L49" s="46"/>
      <c r="M49" s="30">
        <v>399927500000</v>
      </c>
      <c r="N49" s="46"/>
      <c r="O49" s="30">
        <v>439920250000</v>
      </c>
      <c r="P49" s="46"/>
      <c r="Q49" s="68">
        <v>-39992750000</v>
      </c>
      <c r="R49" s="68"/>
    </row>
    <row r="50" spans="1:18" ht="21.75" customHeight="1">
      <c r="A50" s="7" t="s">
        <v>117</v>
      </c>
      <c r="C50" s="30">
        <v>300000</v>
      </c>
      <c r="D50" s="46"/>
      <c r="E50" s="30">
        <v>299945625000</v>
      </c>
      <c r="F50" s="46"/>
      <c r="G50" s="30">
        <v>299945625000</v>
      </c>
      <c r="H50" s="46"/>
      <c r="I50" s="30">
        <v>0</v>
      </c>
      <c r="J50" s="46"/>
      <c r="K50" s="30">
        <v>300000</v>
      </c>
      <c r="L50" s="46"/>
      <c r="M50" s="30">
        <v>299945625000</v>
      </c>
      <c r="N50" s="46"/>
      <c r="O50" s="30">
        <v>329940187500</v>
      </c>
      <c r="P50" s="46"/>
      <c r="Q50" s="68">
        <v>-29994562500</v>
      </c>
      <c r="R50" s="68"/>
    </row>
    <row r="51" spans="1:18" ht="21.75" customHeight="1">
      <c r="A51" s="7" t="s">
        <v>108</v>
      </c>
      <c r="C51" s="30">
        <v>500000</v>
      </c>
      <c r="D51" s="46"/>
      <c r="E51" s="30">
        <v>499909375000</v>
      </c>
      <c r="F51" s="46"/>
      <c r="G51" s="30">
        <v>553367683925</v>
      </c>
      <c r="H51" s="46"/>
      <c r="I51" s="30">
        <v>-53458308925</v>
      </c>
      <c r="J51" s="46"/>
      <c r="K51" s="30">
        <v>500000</v>
      </c>
      <c r="L51" s="46"/>
      <c r="M51" s="30">
        <v>499909375000</v>
      </c>
      <c r="N51" s="46"/>
      <c r="O51" s="30">
        <v>541855770837</v>
      </c>
      <c r="P51" s="46"/>
      <c r="Q51" s="68">
        <v>-41946395837</v>
      </c>
      <c r="R51" s="68"/>
    </row>
    <row r="52" spans="1:18" ht="21.75" customHeight="1">
      <c r="A52" s="7" t="s">
        <v>81</v>
      </c>
      <c r="C52" s="30">
        <v>90000</v>
      </c>
      <c r="D52" s="46"/>
      <c r="E52" s="30">
        <v>59749168500</v>
      </c>
      <c r="F52" s="46"/>
      <c r="G52" s="30">
        <v>58310329336</v>
      </c>
      <c r="H52" s="46"/>
      <c r="I52" s="30">
        <v>1438839164</v>
      </c>
      <c r="J52" s="46"/>
      <c r="K52" s="30">
        <v>90000</v>
      </c>
      <c r="L52" s="46"/>
      <c r="M52" s="30">
        <v>59749168500</v>
      </c>
      <c r="N52" s="46"/>
      <c r="O52" s="30">
        <v>57139641562</v>
      </c>
      <c r="P52" s="46"/>
      <c r="Q52" s="68">
        <v>2609526938</v>
      </c>
      <c r="R52" s="68"/>
    </row>
    <row r="53" spans="1:18" ht="21.75" customHeight="1">
      <c r="A53" s="7" t="s">
        <v>77</v>
      </c>
      <c r="C53" s="30">
        <v>900000</v>
      </c>
      <c r="D53" s="46"/>
      <c r="E53" s="30">
        <v>809853187500</v>
      </c>
      <c r="F53" s="46"/>
      <c r="G53" s="30">
        <v>893771974462</v>
      </c>
      <c r="H53" s="46"/>
      <c r="I53" s="30">
        <v>-83918786962</v>
      </c>
      <c r="J53" s="46"/>
      <c r="K53" s="30">
        <v>900000</v>
      </c>
      <c r="L53" s="46"/>
      <c r="M53" s="30">
        <v>809853187500</v>
      </c>
      <c r="N53" s="46"/>
      <c r="O53" s="30">
        <v>868075332823</v>
      </c>
      <c r="P53" s="46"/>
      <c r="Q53" s="68">
        <v>-58222145323</v>
      </c>
      <c r="R53" s="68"/>
    </row>
    <row r="54" spans="1:18" ht="21.75" customHeight="1">
      <c r="A54" s="7" t="s">
        <v>137</v>
      </c>
      <c r="C54" s="30">
        <v>527966</v>
      </c>
      <c r="D54" s="46"/>
      <c r="E54" s="30">
        <v>505435818150</v>
      </c>
      <c r="F54" s="46"/>
      <c r="G54" s="30">
        <v>488543968353</v>
      </c>
      <c r="H54" s="46"/>
      <c r="I54" s="30">
        <v>16891849797</v>
      </c>
      <c r="J54" s="46"/>
      <c r="K54" s="30">
        <v>527966</v>
      </c>
      <c r="L54" s="46"/>
      <c r="M54" s="30">
        <v>505435818150</v>
      </c>
      <c r="N54" s="46"/>
      <c r="O54" s="30">
        <v>493611523292</v>
      </c>
      <c r="P54" s="46"/>
      <c r="Q54" s="68">
        <v>11824294858</v>
      </c>
      <c r="R54" s="68"/>
    </row>
    <row r="55" spans="1:18" ht="21.75" customHeight="1">
      <c r="A55" s="7" t="s">
        <v>120</v>
      </c>
      <c r="C55" s="30">
        <v>2107459</v>
      </c>
      <c r="D55" s="46"/>
      <c r="E55" s="30">
        <v>1953681815777</v>
      </c>
      <c r="F55" s="46"/>
      <c r="G55" s="30">
        <v>1904629062681</v>
      </c>
      <c r="H55" s="46"/>
      <c r="I55" s="30">
        <v>49052753096</v>
      </c>
      <c r="J55" s="46"/>
      <c r="K55" s="30">
        <v>2107459</v>
      </c>
      <c r="L55" s="46"/>
      <c r="M55" s="30">
        <v>1953681815777</v>
      </c>
      <c r="N55" s="46"/>
      <c r="O55" s="30">
        <v>1904629062681</v>
      </c>
      <c r="P55" s="46"/>
      <c r="Q55" s="68">
        <v>49052753096</v>
      </c>
      <c r="R55" s="68"/>
    </row>
    <row r="56" spans="1:18" ht="21.75" customHeight="1">
      <c r="A56" s="7" t="s">
        <v>143</v>
      </c>
      <c r="C56" s="30">
        <v>800000</v>
      </c>
      <c r="D56" s="46"/>
      <c r="E56" s="30">
        <v>758363321730</v>
      </c>
      <c r="F56" s="46"/>
      <c r="G56" s="30">
        <v>749344956605</v>
      </c>
      <c r="H56" s="46"/>
      <c r="I56" s="30">
        <v>9018365125</v>
      </c>
      <c r="J56" s="46"/>
      <c r="K56" s="30">
        <v>800000</v>
      </c>
      <c r="L56" s="46"/>
      <c r="M56" s="30">
        <v>758363321730</v>
      </c>
      <c r="N56" s="46"/>
      <c r="O56" s="30">
        <v>744425848355</v>
      </c>
      <c r="P56" s="46"/>
      <c r="Q56" s="68">
        <v>13937473375</v>
      </c>
      <c r="R56" s="68"/>
    </row>
    <row r="57" spans="1:18" ht="21.75" customHeight="1">
      <c r="A57" s="7" t="s">
        <v>140</v>
      </c>
      <c r="C57" s="30">
        <v>1053200</v>
      </c>
      <c r="D57" s="46"/>
      <c r="E57" s="30">
        <v>928027456530</v>
      </c>
      <c r="F57" s="46"/>
      <c r="G57" s="30">
        <v>968768378900</v>
      </c>
      <c r="H57" s="46"/>
      <c r="I57" s="30">
        <v>-40740922369</v>
      </c>
      <c r="J57" s="46"/>
      <c r="K57" s="30">
        <v>1053200</v>
      </c>
      <c r="L57" s="46"/>
      <c r="M57" s="30">
        <v>928027456530</v>
      </c>
      <c r="N57" s="46"/>
      <c r="O57" s="30">
        <v>1004044184001</v>
      </c>
      <c r="P57" s="46"/>
      <c r="Q57" s="68">
        <v>-76016727470</v>
      </c>
      <c r="R57" s="68"/>
    </row>
    <row r="58" spans="1:18" ht="21.75" customHeight="1">
      <c r="A58" s="9" t="s">
        <v>146</v>
      </c>
      <c r="C58" s="23">
        <v>1880000</v>
      </c>
      <c r="D58" s="17"/>
      <c r="E58" s="23">
        <v>1702181823615</v>
      </c>
      <c r="F58" s="17"/>
      <c r="G58" s="23">
        <v>1700500000000</v>
      </c>
      <c r="H58" s="17"/>
      <c r="I58" s="23">
        <v>1681823615</v>
      </c>
      <c r="J58" s="17"/>
      <c r="K58" s="23">
        <v>1880000</v>
      </c>
      <c r="L58" s="17"/>
      <c r="M58" s="23">
        <v>1702181823615</v>
      </c>
      <c r="N58" s="17"/>
      <c r="O58" s="23">
        <v>1700500000000</v>
      </c>
      <c r="P58" s="17"/>
      <c r="Q58" s="56">
        <v>1681823615</v>
      </c>
      <c r="R58" s="56"/>
    </row>
    <row r="59" spans="1:18" ht="21.75" customHeight="1">
      <c r="A59" s="12" t="s">
        <v>30</v>
      </c>
      <c r="C59" s="27">
        <v>296188819</v>
      </c>
      <c r="D59" s="17"/>
      <c r="E59" s="27">
        <v>15632469932652</v>
      </c>
      <c r="F59" s="17"/>
      <c r="G59" s="27">
        <v>15546308741536</v>
      </c>
      <c r="H59" s="17"/>
      <c r="I59" s="27">
        <v>86161191124</v>
      </c>
      <c r="J59" s="17"/>
      <c r="K59" s="27">
        <v>296188819</v>
      </c>
      <c r="L59" s="17"/>
      <c r="M59" s="27">
        <v>15632469932652</v>
      </c>
      <c r="N59" s="17"/>
      <c r="O59" s="27">
        <v>15406431677873</v>
      </c>
      <c r="P59" s="17"/>
      <c r="Q59" s="64">
        <v>226038254784</v>
      </c>
      <c r="R59" s="64"/>
    </row>
    <row r="62" spans="1:18" ht="19.5" thickBot="1">
      <c r="G62" s="48"/>
      <c r="Q62" s="64">
        <v>226038254784</v>
      </c>
      <c r="R62" s="64"/>
    </row>
    <row r="63" spans="1:18" ht="13.5" thickTop="1">
      <c r="Q63" s="47">
        <f>Q62-Q59</f>
        <v>0</v>
      </c>
    </row>
  </sheetData>
  <mergeCells count="61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48:R48"/>
    <mergeCell ref="Q49:R49"/>
    <mergeCell ref="Q50:R50"/>
    <mergeCell ref="Q51:R51"/>
    <mergeCell ref="Q52:R52"/>
    <mergeCell ref="Q62:R62"/>
    <mergeCell ref="Q58:R58"/>
    <mergeCell ref="Q59:R59"/>
    <mergeCell ref="Q53:R53"/>
    <mergeCell ref="Q54:R54"/>
    <mergeCell ref="Q55:R55"/>
    <mergeCell ref="Q56:R56"/>
    <mergeCell ref="Q57:R57"/>
  </mergeCells>
  <pageMargins left="0.39" right="0.39" top="0.39" bottom="0.39" header="0" footer="0"/>
  <pageSetup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28"/>
  <sheetViews>
    <sheetView rightToLeft="1" workbookViewId="0">
      <selection sqref="A1:AW1"/>
    </sheetView>
  </sheetViews>
  <sheetFormatPr defaultRowHeight="12.75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</row>
    <row r="2" spans="1:49" ht="21.75" customHeight="1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</row>
    <row r="3" spans="1:49" ht="21.75" customHeight="1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</row>
    <row r="4" spans="1:49" ht="14.45" customHeight="1"/>
    <row r="5" spans="1:49" ht="14.45" customHeight="1">
      <c r="A5" s="62" t="s">
        <v>31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</row>
    <row r="6" spans="1:49" ht="14.45" customHeight="1">
      <c r="I6" s="59" t="s">
        <v>4</v>
      </c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C6" s="59" t="s">
        <v>6</v>
      </c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</row>
    <row r="7" spans="1:49" ht="14.45" customHeight="1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>
      <c r="A8" s="59" t="s">
        <v>32</v>
      </c>
      <c r="B8" s="59"/>
      <c r="C8" s="59"/>
      <c r="D8" s="59"/>
      <c r="E8" s="59"/>
      <c r="F8" s="59"/>
      <c r="G8" s="59"/>
      <c r="I8" s="59" t="s">
        <v>33</v>
      </c>
      <c r="J8" s="59"/>
      <c r="K8" s="59"/>
      <c r="M8" s="59" t="s">
        <v>34</v>
      </c>
      <c r="N8" s="59"/>
      <c r="O8" s="59"/>
      <c r="Q8" s="59" t="s">
        <v>35</v>
      </c>
      <c r="R8" s="59"/>
      <c r="S8" s="59"/>
      <c r="T8" s="59"/>
      <c r="U8" s="59"/>
      <c r="W8" s="59" t="s">
        <v>36</v>
      </c>
      <c r="X8" s="59"/>
      <c r="Y8" s="59"/>
      <c r="Z8" s="59"/>
      <c r="AA8" s="59"/>
      <c r="AC8" s="59" t="s">
        <v>33</v>
      </c>
      <c r="AD8" s="59"/>
      <c r="AE8" s="59"/>
      <c r="AF8" s="59"/>
      <c r="AG8" s="59"/>
      <c r="AI8" s="59" t="s">
        <v>34</v>
      </c>
      <c r="AJ8" s="59"/>
      <c r="AK8" s="59"/>
      <c r="AM8" s="59" t="s">
        <v>35</v>
      </c>
      <c r="AN8" s="59"/>
      <c r="AO8" s="59"/>
      <c r="AQ8" s="59" t="s">
        <v>36</v>
      </c>
      <c r="AR8" s="59"/>
      <c r="AS8" s="59"/>
    </row>
    <row r="9" spans="1:49" ht="14.45" customHeight="1">
      <c r="A9" s="62" t="s">
        <v>37</v>
      </c>
      <c r="B9" s="63"/>
      <c r="C9" s="63"/>
      <c r="D9" s="63"/>
      <c r="E9" s="63"/>
      <c r="F9" s="63"/>
      <c r="G9" s="63"/>
      <c r="H9" s="62"/>
      <c r="I9" s="63"/>
      <c r="J9" s="63"/>
      <c r="K9" s="63"/>
      <c r="L9" s="62"/>
      <c r="M9" s="63"/>
      <c r="N9" s="63"/>
      <c r="O9" s="63"/>
      <c r="P9" s="62"/>
      <c r="Q9" s="63"/>
      <c r="R9" s="63"/>
      <c r="S9" s="63"/>
      <c r="T9" s="63"/>
      <c r="U9" s="63"/>
      <c r="V9" s="62"/>
      <c r="W9" s="63"/>
      <c r="X9" s="63"/>
      <c r="Y9" s="63"/>
      <c r="Z9" s="63"/>
      <c r="AA9" s="63"/>
      <c r="AB9" s="62"/>
      <c r="AC9" s="63"/>
      <c r="AD9" s="63"/>
      <c r="AE9" s="63"/>
      <c r="AF9" s="63"/>
      <c r="AG9" s="63"/>
      <c r="AH9" s="62"/>
      <c r="AI9" s="63"/>
      <c r="AJ9" s="63"/>
      <c r="AK9" s="63"/>
      <c r="AL9" s="62"/>
      <c r="AM9" s="63"/>
      <c r="AN9" s="63"/>
      <c r="AO9" s="63"/>
      <c r="AP9" s="62"/>
      <c r="AQ9" s="63"/>
      <c r="AR9" s="63"/>
      <c r="AS9" s="63"/>
      <c r="AT9" s="62"/>
      <c r="AU9" s="62"/>
      <c r="AV9" s="62"/>
      <c r="AW9" s="62"/>
    </row>
    <row r="10" spans="1:49" ht="14.45" customHeight="1">
      <c r="C10" s="59" t="s">
        <v>4</v>
      </c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Y10" s="59" t="s">
        <v>6</v>
      </c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</row>
    <row r="11" spans="1:49" ht="14.45" customHeight="1">
      <c r="A11" s="2" t="s">
        <v>32</v>
      </c>
      <c r="C11" s="4" t="s">
        <v>38</v>
      </c>
      <c r="D11" s="3"/>
      <c r="E11" s="4" t="s">
        <v>39</v>
      </c>
      <c r="F11" s="3"/>
      <c r="G11" s="57" t="s">
        <v>40</v>
      </c>
      <c r="H11" s="57"/>
      <c r="I11" s="57"/>
      <c r="J11" s="3"/>
      <c r="K11" s="57" t="s">
        <v>41</v>
      </c>
      <c r="L11" s="57"/>
      <c r="M11" s="57"/>
      <c r="N11" s="3"/>
      <c r="O11" s="57" t="s">
        <v>34</v>
      </c>
      <c r="P11" s="57"/>
      <c r="Q11" s="57"/>
      <c r="R11" s="3"/>
      <c r="S11" s="57" t="s">
        <v>35</v>
      </c>
      <c r="T11" s="57"/>
      <c r="U11" s="57"/>
      <c r="V11" s="57"/>
      <c r="W11" s="57"/>
      <c r="Y11" s="57" t="s">
        <v>38</v>
      </c>
      <c r="Z11" s="57"/>
      <c r="AA11" s="57"/>
      <c r="AB11" s="57"/>
      <c r="AC11" s="57"/>
      <c r="AD11" s="3"/>
      <c r="AE11" s="57" t="s">
        <v>39</v>
      </c>
      <c r="AF11" s="57"/>
      <c r="AG11" s="57"/>
      <c r="AH11" s="57"/>
      <c r="AI11" s="57"/>
      <c r="AJ11" s="3"/>
      <c r="AK11" s="57" t="s">
        <v>40</v>
      </c>
      <c r="AL11" s="57"/>
      <c r="AM11" s="57"/>
      <c r="AN11" s="3"/>
      <c r="AO11" s="57" t="s">
        <v>41</v>
      </c>
      <c r="AP11" s="57"/>
      <c r="AQ11" s="57"/>
      <c r="AR11" s="3"/>
      <c r="AS11" s="57" t="s">
        <v>34</v>
      </c>
      <c r="AT11" s="57"/>
      <c r="AU11" s="3"/>
      <c r="AV11" s="4" t="s">
        <v>35</v>
      </c>
    </row>
    <row r="12" spans="1:49" ht="14.45" customHeight="1">
      <c r="A12" s="62" t="s">
        <v>42</v>
      </c>
      <c r="B12" s="62"/>
      <c r="C12" s="63"/>
      <c r="D12" s="62"/>
      <c r="E12" s="63"/>
      <c r="F12" s="62"/>
      <c r="G12" s="63"/>
      <c r="H12" s="63"/>
      <c r="I12" s="63"/>
      <c r="J12" s="62"/>
      <c r="K12" s="63"/>
      <c r="L12" s="63"/>
      <c r="M12" s="63"/>
      <c r="N12" s="62"/>
      <c r="O12" s="63"/>
      <c r="P12" s="63"/>
      <c r="Q12" s="63"/>
      <c r="R12" s="62"/>
      <c r="S12" s="63"/>
      <c r="T12" s="63"/>
      <c r="U12" s="63"/>
      <c r="V12" s="63"/>
      <c r="W12" s="63"/>
      <c r="X12" s="62"/>
      <c r="Y12" s="63"/>
      <c r="Z12" s="63"/>
      <c r="AA12" s="63"/>
      <c r="AB12" s="63"/>
      <c r="AC12" s="63"/>
      <c r="AD12" s="62"/>
      <c r="AE12" s="63"/>
      <c r="AF12" s="63"/>
      <c r="AG12" s="63"/>
      <c r="AH12" s="63"/>
      <c r="AI12" s="63"/>
      <c r="AJ12" s="62"/>
      <c r="AK12" s="63"/>
      <c r="AL12" s="63"/>
      <c r="AM12" s="63"/>
      <c r="AN12" s="62"/>
      <c r="AO12" s="63"/>
      <c r="AP12" s="63"/>
      <c r="AQ12" s="63"/>
      <c r="AR12" s="62"/>
      <c r="AS12" s="63"/>
      <c r="AT12" s="63"/>
      <c r="AU12" s="62"/>
      <c r="AV12" s="63"/>
      <c r="AW12" s="62"/>
    </row>
    <row r="13" spans="1:49" ht="14.45" customHeight="1">
      <c r="C13" s="59" t="s">
        <v>4</v>
      </c>
      <c r="D13" s="59"/>
      <c r="E13" s="59"/>
      <c r="F13" s="59"/>
      <c r="G13" s="59"/>
      <c r="H13" s="59"/>
      <c r="I13" s="59"/>
      <c r="J13" s="59"/>
      <c r="K13" s="59"/>
      <c r="L13" s="59"/>
      <c r="M13" s="59"/>
      <c r="O13" s="59" t="s">
        <v>6</v>
      </c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</row>
    <row r="14" spans="1:49" ht="14.45" customHeight="1">
      <c r="A14" s="2" t="s">
        <v>32</v>
      </c>
      <c r="C14" s="4" t="s">
        <v>39</v>
      </c>
      <c r="D14" s="3"/>
      <c r="E14" s="4" t="s">
        <v>41</v>
      </c>
      <c r="F14" s="3"/>
      <c r="G14" s="57" t="s">
        <v>34</v>
      </c>
      <c r="H14" s="57"/>
      <c r="I14" s="57"/>
      <c r="J14" s="3"/>
      <c r="K14" s="57" t="s">
        <v>35</v>
      </c>
      <c r="L14" s="57"/>
      <c r="M14" s="57"/>
      <c r="O14" s="57" t="s">
        <v>39</v>
      </c>
      <c r="P14" s="57"/>
      <c r="Q14" s="57"/>
      <c r="R14" s="57"/>
      <c r="S14" s="57"/>
      <c r="T14" s="3"/>
      <c r="U14" s="57" t="s">
        <v>41</v>
      </c>
      <c r="V14" s="57"/>
      <c r="W14" s="57"/>
      <c r="X14" s="57"/>
      <c r="Y14" s="57"/>
      <c r="Z14" s="3"/>
      <c r="AA14" s="57" t="s">
        <v>34</v>
      </c>
      <c r="AB14" s="57"/>
      <c r="AC14" s="57"/>
      <c r="AD14" s="57"/>
      <c r="AE14" s="57"/>
      <c r="AF14" s="3"/>
      <c r="AG14" s="57" t="s">
        <v>35</v>
      </c>
      <c r="AH14" s="57"/>
      <c r="AI14" s="57"/>
    </row>
    <row r="15" spans="1:49" ht="21.75" customHeight="1">
      <c r="A15" s="3"/>
      <c r="C15" s="3"/>
      <c r="E15" s="3"/>
      <c r="G15" s="3"/>
      <c r="H15" s="3"/>
      <c r="I15" s="3"/>
      <c r="K15" s="3"/>
      <c r="L15" s="3"/>
      <c r="M15" s="3"/>
      <c r="O15" s="3"/>
      <c r="P15" s="3"/>
      <c r="Q15" s="3"/>
      <c r="R15" s="3"/>
      <c r="S15" s="3"/>
      <c r="U15" s="3"/>
      <c r="V15" s="3"/>
      <c r="W15" s="3"/>
      <c r="X15" s="3"/>
      <c r="Y15" s="3"/>
      <c r="AA15" s="3"/>
      <c r="AB15" s="3"/>
      <c r="AC15" s="3"/>
      <c r="AD15" s="3"/>
      <c r="AE15" s="3"/>
      <c r="AG15" s="3"/>
      <c r="AH15" s="3"/>
      <c r="AI15" s="3"/>
    </row>
    <row r="16" spans="1:49" ht="21.75" customHeight="1"/>
    <row r="17" ht="21.75" customHeight="1"/>
    <row r="18" ht="21.75" customHeight="1"/>
    <row r="19" ht="21.75" customHeight="1"/>
    <row r="20" ht="21.75" customHeight="1"/>
    <row r="21" ht="21.75" customHeight="1"/>
    <row r="22" ht="21.75" customHeight="1"/>
    <row r="23" ht="21.75" customHeight="1"/>
    <row r="24" ht="21.75" customHeight="1"/>
    <row r="25" ht="21.75" customHeight="1"/>
    <row r="26" ht="21.75" customHeight="1"/>
    <row r="27" ht="21.75" customHeight="1"/>
    <row r="28" ht="21.75" customHeight="1"/>
  </sheetData>
  <mergeCells count="36">
    <mergeCell ref="A1:AW1"/>
    <mergeCell ref="A2:AW2"/>
    <mergeCell ref="A3:AW3"/>
    <mergeCell ref="A5:AW5"/>
    <mergeCell ref="I6:AA6"/>
    <mergeCell ref="AC6:AS6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12:AW12"/>
    <mergeCell ref="C13:M13"/>
    <mergeCell ref="O13:AI13"/>
    <mergeCell ref="G14:I14"/>
    <mergeCell ref="K14:M14"/>
    <mergeCell ref="O14:S14"/>
    <mergeCell ref="U14:Y14"/>
    <mergeCell ref="AA14:AE14"/>
    <mergeCell ref="AG14:AI14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  <pageSetUpPr fitToPage="1"/>
  </sheetPr>
  <dimension ref="A1:AA35"/>
  <sheetViews>
    <sheetView rightToLeft="1" view="pageBreakPreview" topLeftCell="A7" zoomScale="85" zoomScaleNormal="100" zoomScaleSheetLayoutView="85" workbookViewId="0">
      <selection activeCell="Y25" sqref="Y25"/>
    </sheetView>
  </sheetViews>
  <sheetFormatPr defaultRowHeight="12.75"/>
  <cols>
    <col min="1" max="1" width="5.140625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9.7109375" customWidth="1"/>
    <col min="8" max="8" width="1.28515625" customWidth="1"/>
    <col min="9" max="9" width="21.140625" customWidth="1"/>
    <col min="10" max="10" width="1.28515625" customWidth="1"/>
    <col min="11" max="11" width="13" customWidth="1"/>
    <col min="12" max="12" width="1.28515625" customWidth="1"/>
    <col min="13" max="13" width="22" customWidth="1"/>
    <col min="14" max="14" width="1.28515625" customWidth="1"/>
    <col min="15" max="15" width="13" customWidth="1"/>
    <col min="16" max="16" width="1.28515625" customWidth="1"/>
    <col min="17" max="17" width="18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19.5703125" customWidth="1"/>
    <col min="24" max="24" width="1.28515625" customWidth="1"/>
    <col min="25" max="25" width="19.28515625" customWidth="1"/>
    <col min="26" max="26" width="1.28515625" customWidth="1"/>
    <col min="27" max="27" width="20.140625" customWidth="1"/>
    <col min="28" max="28" width="0.28515625" customWidth="1"/>
  </cols>
  <sheetData>
    <row r="1" spans="1:27" ht="29.1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</row>
    <row r="2" spans="1:27" ht="21.75" customHeight="1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</row>
    <row r="3" spans="1:27" ht="21.75" customHeight="1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</row>
    <row r="4" spans="1:27" ht="14.45" customHeight="1"/>
    <row r="5" spans="1:27" ht="14.45" customHeight="1">
      <c r="A5" s="29"/>
      <c r="B5" s="62" t="s">
        <v>43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</row>
    <row r="6" spans="1:27" ht="20.25" customHeight="1">
      <c r="E6" s="59" t="s">
        <v>4</v>
      </c>
      <c r="F6" s="59"/>
      <c r="G6" s="59"/>
      <c r="H6" s="59"/>
      <c r="I6" s="59"/>
      <c r="K6" s="59" t="s">
        <v>5</v>
      </c>
      <c r="L6" s="59"/>
      <c r="M6" s="59"/>
      <c r="N6" s="59"/>
      <c r="O6" s="59"/>
      <c r="P6" s="59"/>
      <c r="Q6" s="59"/>
      <c r="S6" s="59" t="s">
        <v>6</v>
      </c>
      <c r="T6" s="59"/>
      <c r="U6" s="59"/>
      <c r="V6" s="59"/>
      <c r="W6" s="59"/>
      <c r="X6" s="59"/>
      <c r="Y6" s="59"/>
      <c r="Z6" s="59"/>
      <c r="AA6" s="59"/>
    </row>
    <row r="7" spans="1:27" ht="14.45" customHeight="1">
      <c r="E7" s="3"/>
      <c r="F7" s="3"/>
      <c r="G7" s="3"/>
      <c r="H7" s="3"/>
      <c r="I7" s="3"/>
      <c r="K7" s="57" t="s">
        <v>44</v>
      </c>
      <c r="L7" s="57"/>
      <c r="M7" s="57"/>
      <c r="N7" s="3"/>
      <c r="O7" s="57" t="s">
        <v>45</v>
      </c>
      <c r="P7" s="57"/>
      <c r="Q7" s="57"/>
      <c r="S7" s="3"/>
      <c r="T7" s="3"/>
      <c r="U7" s="3"/>
      <c r="V7" s="3"/>
      <c r="W7" s="3"/>
      <c r="X7" s="3"/>
      <c r="Y7" s="3"/>
      <c r="Z7" s="3"/>
      <c r="AA7" s="3"/>
    </row>
    <row r="8" spans="1:27" ht="29.25" customHeight="1">
      <c r="A8" s="59" t="s">
        <v>46</v>
      </c>
      <c r="B8" s="59"/>
      <c r="D8" s="59" t="s">
        <v>47</v>
      </c>
      <c r="E8" s="59"/>
      <c r="G8" s="2" t="s">
        <v>11</v>
      </c>
      <c r="I8" s="2" t="s">
        <v>12</v>
      </c>
      <c r="K8" s="4" t="s">
        <v>10</v>
      </c>
      <c r="L8" s="3"/>
      <c r="M8" s="4" t="s">
        <v>11</v>
      </c>
      <c r="O8" s="4" t="s">
        <v>10</v>
      </c>
      <c r="P8" s="3"/>
      <c r="Q8" s="4" t="s">
        <v>13</v>
      </c>
      <c r="S8" s="2" t="s">
        <v>10</v>
      </c>
      <c r="U8" s="2" t="s">
        <v>48</v>
      </c>
      <c r="W8" s="2" t="s">
        <v>11</v>
      </c>
      <c r="Y8" s="2" t="s">
        <v>12</v>
      </c>
      <c r="AA8" s="2" t="s">
        <v>15</v>
      </c>
    </row>
    <row r="9" spans="1:27" ht="21.75" customHeight="1">
      <c r="A9" s="60" t="s">
        <v>49</v>
      </c>
      <c r="B9" s="60"/>
      <c r="D9" s="61">
        <v>2461</v>
      </c>
      <c r="E9" s="61"/>
      <c r="F9" s="17"/>
      <c r="G9" s="16">
        <v>59989973399</v>
      </c>
      <c r="H9" s="17"/>
      <c r="I9" s="16">
        <v>92359213540</v>
      </c>
      <c r="J9" s="17"/>
      <c r="K9" s="16">
        <v>0</v>
      </c>
      <c r="L9" s="17"/>
      <c r="M9" s="16">
        <v>0</v>
      </c>
      <c r="N9" s="17"/>
      <c r="O9" s="16">
        <v>0</v>
      </c>
      <c r="P9" s="17"/>
      <c r="Q9" s="16">
        <v>0</v>
      </c>
      <c r="S9" s="16">
        <v>2461</v>
      </c>
      <c r="T9" s="17"/>
      <c r="U9" s="16">
        <v>40474663</v>
      </c>
      <c r="V9" s="17"/>
      <c r="W9" s="16">
        <v>59989973399</v>
      </c>
      <c r="X9" s="17"/>
      <c r="Y9" s="16">
        <v>99608145643</v>
      </c>
      <c r="Z9" s="17"/>
      <c r="AA9" s="19">
        <v>0.28999999999999998</v>
      </c>
    </row>
    <row r="10" spans="1:27" ht="21.75" customHeight="1">
      <c r="A10" s="52" t="s">
        <v>50</v>
      </c>
      <c r="B10" s="52"/>
      <c r="D10" s="53">
        <v>233406</v>
      </c>
      <c r="E10" s="53"/>
      <c r="F10" s="17"/>
      <c r="G10" s="20">
        <v>254999493874</v>
      </c>
      <c r="H10" s="17"/>
      <c r="I10" s="20">
        <v>293726726422</v>
      </c>
      <c r="J10" s="17"/>
      <c r="K10" s="20">
        <v>0</v>
      </c>
      <c r="L10" s="17"/>
      <c r="M10" s="20">
        <v>0</v>
      </c>
      <c r="N10" s="17"/>
      <c r="O10" s="20">
        <v>0</v>
      </c>
      <c r="P10" s="17"/>
      <c r="Q10" s="20">
        <v>0</v>
      </c>
      <c r="S10" s="20">
        <v>233406</v>
      </c>
      <c r="T10" s="17"/>
      <c r="U10" s="20">
        <v>1415610</v>
      </c>
      <c r="V10" s="17"/>
      <c r="W10" s="20">
        <v>254999493874</v>
      </c>
      <c r="X10" s="17"/>
      <c r="Y10" s="20">
        <v>330411847660</v>
      </c>
      <c r="Z10" s="17"/>
      <c r="AA10" s="22">
        <v>0.97</v>
      </c>
    </row>
    <row r="11" spans="1:27" ht="21.75" customHeight="1">
      <c r="A11" s="52" t="s">
        <v>51</v>
      </c>
      <c r="B11" s="52"/>
      <c r="D11" s="53">
        <v>66440284</v>
      </c>
      <c r="E11" s="53"/>
      <c r="F11" s="17"/>
      <c r="G11" s="20">
        <v>856001784521</v>
      </c>
      <c r="H11" s="17"/>
      <c r="I11" s="20">
        <v>1012188493015</v>
      </c>
      <c r="J11" s="17"/>
      <c r="K11" s="20">
        <v>33291168</v>
      </c>
      <c r="L11" s="17"/>
      <c r="M11" s="20">
        <v>513999987071.03998</v>
      </c>
      <c r="N11" s="17"/>
      <c r="O11" s="20">
        <v>0</v>
      </c>
      <c r="P11" s="17"/>
      <c r="Q11" s="20">
        <v>0</v>
      </c>
      <c r="S11" s="20">
        <v>99731452</v>
      </c>
      <c r="T11" s="17"/>
      <c r="U11" s="20">
        <v>15633.54</v>
      </c>
      <c r="V11" s="17"/>
      <c r="W11" s="20">
        <v>1370001771592</v>
      </c>
      <c r="X11" s="17"/>
      <c r="Y11" s="20">
        <v>1559155644100.0801</v>
      </c>
      <c r="Z11" s="17"/>
      <c r="AA11" s="22">
        <v>4.57</v>
      </c>
    </row>
    <row r="12" spans="1:27" ht="21.75" customHeight="1">
      <c r="A12" s="52" t="s">
        <v>52</v>
      </c>
      <c r="B12" s="52"/>
      <c r="D12" s="53">
        <v>398000</v>
      </c>
      <c r="E12" s="53"/>
      <c r="F12" s="17"/>
      <c r="G12" s="20">
        <v>66292460535</v>
      </c>
      <c r="H12" s="17"/>
      <c r="I12" s="20">
        <v>69833633966</v>
      </c>
      <c r="J12" s="17"/>
      <c r="K12" s="20">
        <v>344500</v>
      </c>
      <c r="L12" s="17"/>
      <c r="M12" s="20">
        <v>69870305579</v>
      </c>
      <c r="N12" s="17"/>
      <c r="O12" s="30">
        <v>-542500</v>
      </c>
      <c r="P12" s="17"/>
      <c r="Q12" s="20">
        <v>104350847816</v>
      </c>
      <c r="S12" s="20">
        <v>200000</v>
      </c>
      <c r="T12" s="17"/>
      <c r="U12" s="20">
        <v>220600</v>
      </c>
      <c r="V12" s="17"/>
      <c r="W12" s="20">
        <v>40563312383</v>
      </c>
      <c r="X12" s="17"/>
      <c r="Y12" s="20">
        <v>44067607500</v>
      </c>
      <c r="Z12" s="17"/>
      <c r="AA12" s="22">
        <v>0.13</v>
      </c>
    </row>
    <row r="13" spans="1:27" ht="21.75" customHeight="1">
      <c r="A13" s="52" t="s">
        <v>53</v>
      </c>
      <c r="B13" s="52"/>
      <c r="D13" s="53">
        <v>33515512</v>
      </c>
      <c r="E13" s="53"/>
      <c r="F13" s="17"/>
      <c r="G13" s="20">
        <v>358141913683</v>
      </c>
      <c r="H13" s="17"/>
      <c r="I13" s="20">
        <v>430445083097</v>
      </c>
      <c r="J13" s="17"/>
      <c r="K13" s="20">
        <v>40860683</v>
      </c>
      <c r="L13" s="17"/>
      <c r="M13" s="20">
        <v>531399981786.04999</v>
      </c>
      <c r="N13" s="17"/>
      <c r="O13" s="30">
        <v>-38300000</v>
      </c>
      <c r="P13" s="17"/>
      <c r="Q13" s="20">
        <v>500618534000</v>
      </c>
      <c r="S13" s="20">
        <v>36076195</v>
      </c>
      <c r="T13" s="17"/>
      <c r="U13" s="20">
        <v>13180.26</v>
      </c>
      <c r="V13" s="17"/>
      <c r="W13" s="20">
        <v>442924115971</v>
      </c>
      <c r="X13" s="17"/>
      <c r="Y13" s="20">
        <v>475493629910</v>
      </c>
      <c r="Z13" s="17"/>
      <c r="AA13" s="22">
        <v>1.39</v>
      </c>
    </row>
    <row r="14" spans="1:27" ht="21.75" customHeight="1">
      <c r="A14" s="52" t="s">
        <v>54</v>
      </c>
      <c r="B14" s="52"/>
      <c r="D14" s="53">
        <v>1000000</v>
      </c>
      <c r="E14" s="53"/>
      <c r="F14" s="17"/>
      <c r="G14" s="20">
        <v>13025091595</v>
      </c>
      <c r="H14" s="17"/>
      <c r="I14" s="20">
        <v>13384087500</v>
      </c>
      <c r="J14" s="17"/>
      <c r="K14" s="20">
        <v>0</v>
      </c>
      <c r="L14" s="17"/>
      <c r="M14" s="20">
        <v>0</v>
      </c>
      <c r="N14" s="17"/>
      <c r="O14" s="30">
        <v>-1000000</v>
      </c>
      <c r="P14" s="17"/>
      <c r="Q14" s="20">
        <v>13783612511</v>
      </c>
      <c r="S14" s="20">
        <v>0</v>
      </c>
      <c r="T14" s="17"/>
      <c r="U14" s="20">
        <v>0</v>
      </c>
      <c r="V14" s="17"/>
      <c r="W14" s="20">
        <v>0</v>
      </c>
      <c r="X14" s="17"/>
      <c r="Y14" s="20">
        <v>0</v>
      </c>
      <c r="Z14" s="17"/>
      <c r="AA14" s="22">
        <v>0</v>
      </c>
    </row>
    <row r="15" spans="1:27" ht="21.75" customHeight="1">
      <c r="A15" s="52" t="s">
        <v>55</v>
      </c>
      <c r="B15" s="52"/>
      <c r="D15" s="53">
        <v>3900000</v>
      </c>
      <c r="E15" s="53"/>
      <c r="F15" s="17"/>
      <c r="G15" s="20">
        <v>45254780305</v>
      </c>
      <c r="H15" s="17"/>
      <c r="I15" s="20">
        <v>84763224000</v>
      </c>
      <c r="J15" s="17"/>
      <c r="K15" s="20">
        <v>204676</v>
      </c>
      <c r="L15" s="17"/>
      <c r="M15" s="20">
        <v>4997838413</v>
      </c>
      <c r="N15" s="17"/>
      <c r="O15" s="30">
        <v>-2104676</v>
      </c>
      <c r="P15" s="17"/>
      <c r="Q15" s="20">
        <v>48526707499</v>
      </c>
      <c r="S15" s="20">
        <v>2000000</v>
      </c>
      <c r="T15" s="17"/>
      <c r="U15" s="20">
        <v>25030</v>
      </c>
      <c r="V15" s="17"/>
      <c r="W15" s="20">
        <v>24846842849</v>
      </c>
      <c r="X15" s="17"/>
      <c r="Y15" s="20">
        <v>50000553750</v>
      </c>
      <c r="Z15" s="17"/>
      <c r="AA15" s="22">
        <v>0.15</v>
      </c>
    </row>
    <row r="16" spans="1:27" ht="21.75" customHeight="1">
      <c r="A16" s="52" t="s">
        <v>56</v>
      </c>
      <c r="B16" s="52"/>
      <c r="D16" s="53">
        <v>63899550</v>
      </c>
      <c r="E16" s="53"/>
      <c r="F16" s="17"/>
      <c r="G16" s="20">
        <v>731623482791</v>
      </c>
      <c r="H16" s="17"/>
      <c r="I16" s="20">
        <v>818903405034</v>
      </c>
      <c r="J16" s="17"/>
      <c r="K16" s="20">
        <v>0</v>
      </c>
      <c r="L16" s="17"/>
      <c r="M16" s="20">
        <v>0</v>
      </c>
      <c r="N16" s="17"/>
      <c r="O16" s="30">
        <v>0</v>
      </c>
      <c r="P16" s="17"/>
      <c r="Q16" s="20">
        <v>0</v>
      </c>
      <c r="S16" s="20">
        <v>63899550</v>
      </c>
      <c r="T16" s="17"/>
      <c r="U16" s="20">
        <v>13151.09</v>
      </c>
      <c r="V16" s="17"/>
      <c r="W16" s="20">
        <v>731623482791</v>
      </c>
      <c r="X16" s="17"/>
      <c r="Y16" s="20">
        <v>840348733009</v>
      </c>
      <c r="Z16" s="17"/>
      <c r="AA16" s="22">
        <v>2.46</v>
      </c>
    </row>
    <row r="17" spans="1:27" ht="21.75" customHeight="1">
      <c r="A17" s="52" t="s">
        <v>57</v>
      </c>
      <c r="B17" s="52"/>
      <c r="D17" s="53">
        <v>2000000</v>
      </c>
      <c r="E17" s="53"/>
      <c r="F17" s="17"/>
      <c r="G17" s="20">
        <v>20023200000</v>
      </c>
      <c r="H17" s="17"/>
      <c r="I17" s="20">
        <v>19976250000</v>
      </c>
      <c r="J17" s="17"/>
      <c r="K17" s="20">
        <v>0</v>
      </c>
      <c r="L17" s="17"/>
      <c r="M17" s="20">
        <v>0</v>
      </c>
      <c r="N17" s="17"/>
      <c r="O17" s="30">
        <v>0</v>
      </c>
      <c r="P17" s="17"/>
      <c r="Q17" s="20">
        <v>0</v>
      </c>
      <c r="S17" s="20">
        <v>2000000</v>
      </c>
      <c r="T17" s="17"/>
      <c r="U17" s="20">
        <v>10080</v>
      </c>
      <c r="V17" s="17"/>
      <c r="W17" s="20">
        <v>20023200000</v>
      </c>
      <c r="X17" s="17"/>
      <c r="Y17" s="20">
        <v>20136060000</v>
      </c>
      <c r="Z17" s="17"/>
      <c r="AA17" s="22">
        <v>0.06</v>
      </c>
    </row>
    <row r="18" spans="1:27" ht="21.75" customHeight="1">
      <c r="A18" s="52" t="s">
        <v>58</v>
      </c>
      <c r="B18" s="52"/>
      <c r="D18" s="53">
        <v>1000000</v>
      </c>
      <c r="E18" s="53"/>
      <c r="F18" s="17"/>
      <c r="G18" s="20">
        <v>10011600000</v>
      </c>
      <c r="H18" s="17"/>
      <c r="I18" s="20">
        <v>20335822500</v>
      </c>
      <c r="J18" s="17"/>
      <c r="K18" s="20">
        <v>500000</v>
      </c>
      <c r="L18" s="17"/>
      <c r="M18" s="20">
        <v>10897626600</v>
      </c>
      <c r="N18" s="17"/>
      <c r="O18" s="30">
        <v>-500000</v>
      </c>
      <c r="P18" s="17"/>
      <c r="Q18" s="20">
        <v>11325215968</v>
      </c>
      <c r="S18" s="20">
        <v>1000000</v>
      </c>
      <c r="T18" s="17"/>
      <c r="U18" s="20">
        <v>23620</v>
      </c>
      <c r="V18" s="17"/>
      <c r="W18" s="20">
        <v>13939484400</v>
      </c>
      <c r="X18" s="17"/>
      <c r="Y18" s="20">
        <v>23591951250</v>
      </c>
      <c r="Z18" s="17"/>
      <c r="AA18" s="22">
        <v>7.0000000000000007E-2</v>
      </c>
    </row>
    <row r="19" spans="1:27" ht="21.75" customHeight="1">
      <c r="A19" s="52" t="s">
        <v>59</v>
      </c>
      <c r="B19" s="52"/>
      <c r="D19" s="53">
        <v>35492156</v>
      </c>
      <c r="E19" s="53"/>
      <c r="F19" s="17"/>
      <c r="G19" s="20">
        <v>725333966360</v>
      </c>
      <c r="H19" s="17"/>
      <c r="I19" s="20">
        <v>815834765148</v>
      </c>
      <c r="J19" s="17"/>
      <c r="K19" s="20">
        <v>0</v>
      </c>
      <c r="L19" s="17"/>
      <c r="M19" s="20">
        <v>0</v>
      </c>
      <c r="N19" s="17"/>
      <c r="O19" s="30">
        <v>0</v>
      </c>
      <c r="P19" s="17"/>
      <c r="Q19" s="20">
        <v>0</v>
      </c>
      <c r="S19" s="20">
        <v>35492156</v>
      </c>
      <c r="T19" s="17"/>
      <c r="U19" s="20">
        <v>23587.69</v>
      </c>
      <c r="V19" s="17"/>
      <c r="W19" s="20">
        <v>725333966360</v>
      </c>
      <c r="X19" s="17"/>
      <c r="Y19" s="20">
        <v>837177973159</v>
      </c>
      <c r="Z19" s="17"/>
      <c r="AA19" s="22">
        <v>2.4500000000000002</v>
      </c>
    </row>
    <row r="20" spans="1:27" ht="21.75" customHeight="1">
      <c r="A20" s="52" t="s">
        <v>60</v>
      </c>
      <c r="B20" s="52"/>
      <c r="D20" s="53">
        <v>2384959</v>
      </c>
      <c r="E20" s="53"/>
      <c r="F20" s="17"/>
      <c r="G20" s="20">
        <v>28298527336</v>
      </c>
      <c r="H20" s="17"/>
      <c r="I20" s="20">
        <v>23504445739.337101</v>
      </c>
      <c r="J20" s="17"/>
      <c r="K20" s="20">
        <v>0</v>
      </c>
      <c r="L20" s="17"/>
      <c r="M20" s="20">
        <v>0</v>
      </c>
      <c r="N20" s="17"/>
      <c r="O20" s="30">
        <v>0</v>
      </c>
      <c r="P20" s="17"/>
      <c r="Q20" s="20">
        <v>0</v>
      </c>
      <c r="S20" s="20">
        <v>2384959</v>
      </c>
      <c r="T20" s="17"/>
      <c r="U20" s="20">
        <v>10420</v>
      </c>
      <c r="V20" s="17"/>
      <c r="W20" s="20">
        <v>28298527336</v>
      </c>
      <c r="X20" s="17"/>
      <c r="Y20" s="20">
        <v>24821761893</v>
      </c>
      <c r="Z20" s="17"/>
      <c r="AA20" s="22">
        <v>7.0000000000000007E-2</v>
      </c>
    </row>
    <row r="21" spans="1:27" ht="21.75" customHeight="1">
      <c r="A21" s="52" t="s">
        <v>61</v>
      </c>
      <c r="B21" s="52"/>
      <c r="D21" s="53">
        <v>300000</v>
      </c>
      <c r="E21" s="53"/>
      <c r="F21" s="17"/>
      <c r="G21" s="20">
        <v>6646100544</v>
      </c>
      <c r="H21" s="17"/>
      <c r="I21" s="20">
        <v>6053702681.25</v>
      </c>
      <c r="J21" s="17"/>
      <c r="K21" s="20">
        <v>0</v>
      </c>
      <c r="L21" s="17"/>
      <c r="M21" s="20">
        <v>0</v>
      </c>
      <c r="N21" s="17"/>
      <c r="O21" s="30">
        <v>-300000</v>
      </c>
      <c r="P21" s="17"/>
      <c r="Q21" s="20">
        <v>6502499849</v>
      </c>
      <c r="S21" s="20">
        <v>0</v>
      </c>
      <c r="T21" s="17"/>
      <c r="U21" s="20">
        <v>0</v>
      </c>
      <c r="V21" s="17"/>
      <c r="W21" s="20">
        <v>0</v>
      </c>
      <c r="X21" s="17"/>
      <c r="Y21" s="20">
        <v>0</v>
      </c>
      <c r="Z21" s="17"/>
      <c r="AA21" s="22">
        <v>0</v>
      </c>
    </row>
    <row r="22" spans="1:27" ht="21.75" customHeight="1">
      <c r="A22" s="52" t="s">
        <v>62</v>
      </c>
      <c r="B22" s="52"/>
      <c r="D22" s="53">
        <v>2200149</v>
      </c>
      <c r="E22" s="53"/>
      <c r="F22" s="17"/>
      <c r="G22" s="20">
        <v>67225611701</v>
      </c>
      <c r="H22" s="17"/>
      <c r="I22" s="20">
        <v>70287319646</v>
      </c>
      <c r="J22" s="17"/>
      <c r="K22" s="20">
        <v>0</v>
      </c>
      <c r="L22" s="17"/>
      <c r="M22" s="20">
        <v>0</v>
      </c>
      <c r="N22" s="17"/>
      <c r="O22" s="30">
        <v>-1358272</v>
      </c>
      <c r="P22" s="17"/>
      <c r="Q22" s="20">
        <v>45126875773</v>
      </c>
      <c r="S22" s="20">
        <v>841877</v>
      </c>
      <c r="T22" s="17"/>
      <c r="U22" s="20">
        <v>32883</v>
      </c>
      <c r="V22" s="17"/>
      <c r="W22" s="20">
        <v>25723574314</v>
      </c>
      <c r="X22" s="17"/>
      <c r="Y22" s="20">
        <v>27650221261.330799</v>
      </c>
      <c r="Z22" s="17"/>
      <c r="AA22" s="22">
        <v>0.08</v>
      </c>
    </row>
    <row r="23" spans="1:27" ht="21.75" customHeight="1">
      <c r="A23" s="52" t="s">
        <v>63</v>
      </c>
      <c r="B23" s="52"/>
      <c r="D23" s="53">
        <v>500000</v>
      </c>
      <c r="E23" s="53"/>
      <c r="F23" s="17"/>
      <c r="G23" s="20">
        <v>10572750178</v>
      </c>
      <c r="H23" s="17"/>
      <c r="I23" s="20">
        <v>11323517312.5</v>
      </c>
      <c r="J23" s="17"/>
      <c r="K23" s="20">
        <v>0</v>
      </c>
      <c r="L23" s="17"/>
      <c r="M23" s="20">
        <v>0</v>
      </c>
      <c r="N23" s="17"/>
      <c r="O23" s="30">
        <v>-150000</v>
      </c>
      <c r="P23" s="17"/>
      <c r="Q23" s="20">
        <v>3388667180</v>
      </c>
      <c r="S23" s="20">
        <v>350000</v>
      </c>
      <c r="T23" s="17"/>
      <c r="U23" s="20">
        <v>23149</v>
      </c>
      <c r="V23" s="17"/>
      <c r="W23" s="20">
        <v>7400925126</v>
      </c>
      <c r="X23" s="17"/>
      <c r="Y23" s="20">
        <v>8092528696</v>
      </c>
      <c r="Z23" s="17"/>
      <c r="AA23" s="22">
        <v>0.02</v>
      </c>
    </row>
    <row r="24" spans="1:27" ht="21.75" customHeight="1">
      <c r="A24" s="52" t="s">
        <v>64</v>
      </c>
      <c r="B24" s="52"/>
      <c r="D24" s="53">
        <v>1000000</v>
      </c>
      <c r="E24" s="53"/>
      <c r="F24" s="17"/>
      <c r="G24" s="20">
        <v>13749931435</v>
      </c>
      <c r="H24" s="17"/>
      <c r="I24" s="20">
        <v>13823565000</v>
      </c>
      <c r="J24" s="17"/>
      <c r="K24" s="20">
        <v>0</v>
      </c>
      <c r="L24" s="17"/>
      <c r="M24" s="20">
        <v>0</v>
      </c>
      <c r="N24" s="17"/>
      <c r="O24" s="30">
        <v>-20</v>
      </c>
      <c r="P24" s="17"/>
      <c r="Q24" s="20">
        <v>279272</v>
      </c>
      <c r="S24" s="20">
        <v>999980</v>
      </c>
      <c r="T24" s="17"/>
      <c r="U24" s="20">
        <v>13450</v>
      </c>
      <c r="V24" s="17"/>
      <c r="W24" s="20">
        <v>13749656437</v>
      </c>
      <c r="X24" s="17"/>
      <c r="Y24" s="20">
        <v>13433759444</v>
      </c>
      <c r="Z24" s="17"/>
      <c r="AA24" s="22">
        <v>0.04</v>
      </c>
    </row>
    <row r="25" spans="1:27" ht="21.75" customHeight="1">
      <c r="A25" s="52" t="s">
        <v>65</v>
      </c>
      <c r="B25" s="52"/>
      <c r="D25" s="53">
        <v>2400000</v>
      </c>
      <c r="E25" s="53"/>
      <c r="F25" s="17"/>
      <c r="G25" s="20">
        <v>35239230126</v>
      </c>
      <c r="H25" s="17"/>
      <c r="I25" s="20">
        <v>37151030700</v>
      </c>
      <c r="J25" s="17"/>
      <c r="K25" s="20">
        <v>0</v>
      </c>
      <c r="L25" s="17"/>
      <c r="M25" s="20">
        <v>0</v>
      </c>
      <c r="N25" s="17"/>
      <c r="O25" s="30">
        <v>-400000</v>
      </c>
      <c r="P25" s="17"/>
      <c r="Q25" s="20">
        <v>6194635165</v>
      </c>
      <c r="S25" s="20">
        <v>2000000</v>
      </c>
      <c r="T25" s="17"/>
      <c r="U25" s="20">
        <v>15566</v>
      </c>
      <c r="V25" s="17"/>
      <c r="W25" s="20">
        <v>29366025105</v>
      </c>
      <c r="X25" s="17"/>
      <c r="Y25" s="20">
        <v>31095030750</v>
      </c>
      <c r="Z25" s="17"/>
      <c r="AA25" s="22">
        <v>0.09</v>
      </c>
    </row>
    <row r="26" spans="1:27" ht="21.75" customHeight="1">
      <c r="A26" s="52" t="s">
        <v>66</v>
      </c>
      <c r="B26" s="52"/>
      <c r="D26" s="53">
        <v>1724881</v>
      </c>
      <c r="E26" s="53"/>
      <c r="F26" s="17"/>
      <c r="G26" s="20">
        <v>19999995195</v>
      </c>
      <c r="H26" s="17"/>
      <c r="I26" s="20">
        <v>31177224075</v>
      </c>
      <c r="J26" s="17"/>
      <c r="K26" s="20">
        <v>0</v>
      </c>
      <c r="L26" s="17"/>
      <c r="M26" s="20">
        <v>0</v>
      </c>
      <c r="N26" s="17"/>
      <c r="O26" s="30">
        <v>0</v>
      </c>
      <c r="P26" s="17"/>
      <c r="Q26" s="20">
        <v>0</v>
      </c>
      <c r="S26" s="20">
        <v>1724881</v>
      </c>
      <c r="T26" s="17"/>
      <c r="U26" s="20">
        <v>20211</v>
      </c>
      <c r="V26" s="17"/>
      <c r="W26" s="20">
        <v>19999995195</v>
      </c>
      <c r="X26" s="17"/>
      <c r="Y26" s="20">
        <v>34861569891</v>
      </c>
      <c r="Z26" s="17"/>
      <c r="AA26" s="22">
        <v>0.1</v>
      </c>
    </row>
    <row r="27" spans="1:27" ht="21.75" customHeight="1">
      <c r="A27" s="52" t="s">
        <v>67</v>
      </c>
      <c r="B27" s="52"/>
      <c r="D27" s="53">
        <v>156312</v>
      </c>
      <c r="E27" s="53"/>
      <c r="F27" s="17"/>
      <c r="G27" s="20">
        <v>99999684128</v>
      </c>
      <c r="H27" s="17"/>
      <c r="I27" s="20">
        <v>157659545752</v>
      </c>
      <c r="J27" s="17"/>
      <c r="K27" s="20">
        <v>0</v>
      </c>
      <c r="L27" s="17"/>
      <c r="M27" s="20">
        <v>0</v>
      </c>
      <c r="N27" s="17"/>
      <c r="O27" s="30">
        <v>0</v>
      </c>
      <c r="P27" s="17"/>
      <c r="Q27" s="20">
        <v>0</v>
      </c>
      <c r="S27" s="20">
        <v>156312</v>
      </c>
      <c r="T27" s="17"/>
      <c r="U27" s="20">
        <v>1075175</v>
      </c>
      <c r="V27" s="17"/>
      <c r="W27" s="20">
        <v>99999684128</v>
      </c>
      <c r="X27" s="17"/>
      <c r="Y27" s="20">
        <v>168062734600</v>
      </c>
      <c r="Z27" s="17"/>
      <c r="AA27" s="22">
        <v>0.49</v>
      </c>
    </row>
    <row r="28" spans="1:27" ht="21.75" customHeight="1">
      <c r="A28" s="55" t="s">
        <v>68</v>
      </c>
      <c r="B28" s="55"/>
      <c r="D28" s="56">
        <v>89441</v>
      </c>
      <c r="E28" s="56"/>
      <c r="F28" s="17"/>
      <c r="G28" s="23">
        <v>89999287933</v>
      </c>
      <c r="H28" s="17"/>
      <c r="I28" s="23">
        <v>123816306735</v>
      </c>
      <c r="J28" s="17"/>
      <c r="K28" s="23">
        <v>0</v>
      </c>
      <c r="L28" s="17"/>
      <c r="M28" s="23">
        <v>0</v>
      </c>
      <c r="N28" s="17"/>
      <c r="O28" s="30">
        <v>0</v>
      </c>
      <c r="P28" s="17"/>
      <c r="Q28" s="23">
        <v>0</v>
      </c>
      <c r="S28" s="23">
        <v>89441</v>
      </c>
      <c r="T28" s="17"/>
      <c r="U28" s="23">
        <v>1500823</v>
      </c>
      <c r="V28" s="17"/>
      <c r="W28" s="23">
        <v>89999287933</v>
      </c>
      <c r="X28" s="17"/>
      <c r="Y28" s="23">
        <v>134235109943</v>
      </c>
      <c r="Z28" s="17"/>
      <c r="AA28" s="24">
        <v>0.39</v>
      </c>
    </row>
    <row r="29" spans="1:27" ht="21.75" customHeight="1" thickBot="1">
      <c r="A29" s="54" t="s">
        <v>30</v>
      </c>
      <c r="B29" s="54"/>
      <c r="D29" s="64">
        <v>218637111</v>
      </c>
      <c r="E29" s="64"/>
      <c r="F29" s="17"/>
      <c r="G29" s="27">
        <v>3512428865639</v>
      </c>
      <c r="H29" s="17"/>
      <c r="I29" s="27">
        <f>SUM(I9:I28)</f>
        <v>4146547361863.0869</v>
      </c>
      <c r="J29" s="17"/>
      <c r="K29" s="27">
        <v>75201027</v>
      </c>
      <c r="L29" s="17"/>
      <c r="M29" s="27">
        <v>1131165739449.0901</v>
      </c>
      <c r="N29" s="17"/>
      <c r="O29" s="36">
        <v>-44655468</v>
      </c>
      <c r="P29" s="17"/>
      <c r="Q29" s="27">
        <v>739817875033</v>
      </c>
      <c r="S29" s="27">
        <v>249182670</v>
      </c>
      <c r="T29" s="17"/>
      <c r="U29" s="27">
        <f>SUM(U9:U28)</f>
        <v>44926832.579999998</v>
      </c>
      <c r="V29" s="17"/>
      <c r="W29" s="27">
        <v>3998783319193</v>
      </c>
      <c r="X29" s="17"/>
      <c r="Y29" s="27">
        <f>SUM(Y9:Y28)</f>
        <v>4722244862459.4102</v>
      </c>
      <c r="Z29" s="17"/>
      <c r="AA29" s="26">
        <v>13.82</v>
      </c>
    </row>
    <row r="30" spans="1:27" ht="13.5" thickTop="1"/>
    <row r="31" spans="1:27">
      <c r="I31" s="47">
        <v>3512428865639</v>
      </c>
    </row>
    <row r="32" spans="1:27">
      <c r="I32" s="47">
        <v>634118496224</v>
      </c>
      <c r="Y32" s="47">
        <v>3998783319193</v>
      </c>
    </row>
    <row r="33" spans="9:25">
      <c r="I33" s="47">
        <f>I31+I32</f>
        <v>4146547361863</v>
      </c>
      <c r="Y33" s="47">
        <v>723461543266</v>
      </c>
    </row>
    <row r="34" spans="9:25">
      <c r="Y34" s="47">
        <f>Y32+Y33</f>
        <v>4722244862459</v>
      </c>
    </row>
    <row r="35" spans="9:25">
      <c r="I35" s="47">
        <f>I33-I29</f>
        <v>-8.69140625E-2</v>
      </c>
      <c r="Y35" s="47">
        <f>Y29-Y34</f>
        <v>0.41015625</v>
      </c>
    </row>
  </sheetData>
  <mergeCells count="58">
    <mergeCell ref="A1:AA1"/>
    <mergeCell ref="A2:AA2"/>
    <mergeCell ref="A3:AA3"/>
    <mergeCell ref="E6:I6"/>
    <mergeCell ref="K6:Q6"/>
    <mergeCell ref="S6:AA6"/>
    <mergeCell ref="B5:J5"/>
    <mergeCell ref="K5:L5"/>
    <mergeCell ref="M5:N5"/>
    <mergeCell ref="O5:W5"/>
    <mergeCell ref="X5:Y5"/>
    <mergeCell ref="Z5:AA5"/>
    <mergeCell ref="K7:M7"/>
    <mergeCell ref="O7:Q7"/>
    <mergeCell ref="A8:B8"/>
    <mergeCell ref="D8:E8"/>
    <mergeCell ref="A9:B9"/>
    <mergeCell ref="D9:E9"/>
    <mergeCell ref="A10:B10"/>
    <mergeCell ref="D10:E10"/>
    <mergeCell ref="A11:B11"/>
    <mergeCell ref="D11:E11"/>
    <mergeCell ref="A12:B12"/>
    <mergeCell ref="D12:E12"/>
    <mergeCell ref="A13:B13"/>
    <mergeCell ref="D13:E13"/>
    <mergeCell ref="A14:B14"/>
    <mergeCell ref="D14:E14"/>
    <mergeCell ref="A15:B15"/>
    <mergeCell ref="D15:E15"/>
    <mergeCell ref="A16:B16"/>
    <mergeCell ref="D16:E16"/>
    <mergeCell ref="A17:B17"/>
    <mergeCell ref="D17:E17"/>
    <mergeCell ref="A18:B18"/>
    <mergeCell ref="D18:E18"/>
    <mergeCell ref="A19:B19"/>
    <mergeCell ref="D19:E19"/>
    <mergeCell ref="A20:B20"/>
    <mergeCell ref="D20:E20"/>
    <mergeCell ref="A21:B21"/>
    <mergeCell ref="D21:E21"/>
    <mergeCell ref="A22:B22"/>
    <mergeCell ref="D22:E22"/>
    <mergeCell ref="A23:B23"/>
    <mergeCell ref="D23:E23"/>
    <mergeCell ref="A24:B24"/>
    <mergeCell ref="D24:E24"/>
    <mergeCell ref="A28:B28"/>
    <mergeCell ref="D28:E28"/>
    <mergeCell ref="A29:B29"/>
    <mergeCell ref="D29:E29"/>
    <mergeCell ref="A25:B25"/>
    <mergeCell ref="D25:E25"/>
    <mergeCell ref="A26:B26"/>
    <mergeCell ref="D26:E26"/>
    <mergeCell ref="A27:B27"/>
    <mergeCell ref="D27:E27"/>
  </mergeCells>
  <pageMargins left="0.39" right="0.39" top="0.39" bottom="0.39" header="0" footer="0"/>
  <pageSetup scale="5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  <pageSetUpPr fitToPage="1"/>
  </sheetPr>
  <dimension ref="A1:AL42"/>
  <sheetViews>
    <sheetView rightToLeft="1" topLeftCell="A7" zoomScale="70" zoomScaleNormal="70" workbookViewId="0">
      <selection activeCell="T43" sqref="T43"/>
    </sheetView>
  </sheetViews>
  <sheetFormatPr defaultRowHeight="12.75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8.28515625" customWidth="1"/>
    <col min="19" max="19" width="1.28515625" customWidth="1"/>
    <col min="20" max="20" width="18.28515625" customWidth="1"/>
    <col min="21" max="21" width="1.28515625" customWidth="1"/>
    <col min="22" max="22" width="13" customWidth="1"/>
    <col min="23" max="23" width="1.28515625" customWidth="1"/>
    <col min="24" max="24" width="17.28515625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8.5703125" customWidth="1"/>
    <col min="35" max="35" width="1.28515625" customWidth="1"/>
    <col min="36" max="36" width="19.42578125" customWidth="1"/>
    <col min="37" max="37" width="1.28515625" customWidth="1"/>
    <col min="38" max="38" width="17.42578125" customWidth="1"/>
    <col min="39" max="39" width="0.28515625" customWidth="1"/>
  </cols>
  <sheetData>
    <row r="1" spans="1:38" ht="29.1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</row>
    <row r="2" spans="1:38" ht="21.75" customHeight="1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</row>
    <row r="3" spans="1:38" ht="21.75" customHeight="1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</row>
    <row r="4" spans="1:38" ht="14.45" customHeight="1"/>
    <row r="5" spans="1:38" ht="14.45" customHeight="1">
      <c r="A5" s="29"/>
      <c r="B5" s="62" t="s">
        <v>69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</row>
    <row r="6" spans="1:38" ht="14.45" customHeight="1">
      <c r="A6" s="59" t="s">
        <v>70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 t="s">
        <v>4</v>
      </c>
      <c r="Q6" s="59"/>
      <c r="R6" s="59"/>
      <c r="S6" s="59"/>
      <c r="T6" s="59"/>
      <c r="V6" s="59" t="s">
        <v>5</v>
      </c>
      <c r="W6" s="59"/>
      <c r="X6" s="59"/>
      <c r="Y6" s="59"/>
      <c r="Z6" s="59"/>
      <c r="AA6" s="59"/>
      <c r="AB6" s="59"/>
      <c r="AD6" s="59" t="s">
        <v>6</v>
      </c>
      <c r="AE6" s="59"/>
      <c r="AF6" s="59"/>
      <c r="AG6" s="59"/>
      <c r="AH6" s="59"/>
      <c r="AI6" s="59"/>
      <c r="AJ6" s="59"/>
      <c r="AK6" s="59"/>
      <c r="AL6" s="59"/>
    </row>
    <row r="7" spans="1:38" ht="14.4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57" t="s">
        <v>7</v>
      </c>
      <c r="W7" s="57"/>
      <c r="X7" s="57"/>
      <c r="Y7" s="3"/>
      <c r="Z7" s="57" t="s">
        <v>8</v>
      </c>
      <c r="AA7" s="57"/>
      <c r="AB7" s="57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>
      <c r="A8" s="59" t="s">
        <v>71</v>
      </c>
      <c r="B8" s="59"/>
      <c r="D8" s="2" t="s">
        <v>72</v>
      </c>
      <c r="F8" s="2" t="s">
        <v>73</v>
      </c>
      <c r="H8" s="2" t="s">
        <v>74</v>
      </c>
      <c r="J8" s="2" t="s">
        <v>75</v>
      </c>
      <c r="L8" s="2" t="s">
        <v>76</v>
      </c>
      <c r="N8" s="2" t="s">
        <v>36</v>
      </c>
      <c r="P8" s="2" t="s">
        <v>10</v>
      </c>
      <c r="R8" s="2" t="s">
        <v>11</v>
      </c>
      <c r="T8" s="2" t="s">
        <v>12</v>
      </c>
      <c r="V8" s="4" t="s">
        <v>10</v>
      </c>
      <c r="W8" s="3"/>
      <c r="X8" s="4" t="s">
        <v>11</v>
      </c>
      <c r="Z8" s="4" t="s">
        <v>10</v>
      </c>
      <c r="AA8" s="3"/>
      <c r="AB8" s="4" t="s">
        <v>13</v>
      </c>
      <c r="AD8" s="2" t="s">
        <v>10</v>
      </c>
      <c r="AF8" s="2" t="s">
        <v>14</v>
      </c>
      <c r="AH8" s="2" t="s">
        <v>11</v>
      </c>
      <c r="AJ8" s="2" t="s">
        <v>12</v>
      </c>
      <c r="AL8" s="2" t="s">
        <v>15</v>
      </c>
    </row>
    <row r="9" spans="1:38" ht="21.75" customHeight="1">
      <c r="A9" s="60" t="s">
        <v>77</v>
      </c>
      <c r="B9" s="60"/>
      <c r="D9" s="5" t="s">
        <v>78</v>
      </c>
      <c r="F9" s="5" t="s">
        <v>78</v>
      </c>
      <c r="H9" s="31" t="s">
        <v>79</v>
      </c>
      <c r="I9" s="17"/>
      <c r="J9" s="31" t="s">
        <v>80</v>
      </c>
      <c r="K9" s="17"/>
      <c r="L9" s="19">
        <v>2</v>
      </c>
      <c r="M9" s="17"/>
      <c r="N9" s="19">
        <v>2</v>
      </c>
      <c r="O9" s="17"/>
      <c r="P9" s="16">
        <v>900000</v>
      </c>
      <c r="Q9" s="17"/>
      <c r="R9" s="16">
        <v>859520000000</v>
      </c>
      <c r="S9" s="17"/>
      <c r="T9" s="16">
        <v>893771974462</v>
      </c>
      <c r="U9" s="17"/>
      <c r="V9" s="16">
        <v>0</v>
      </c>
      <c r="W9" s="17"/>
      <c r="X9" s="16">
        <v>0</v>
      </c>
      <c r="Y9" s="17"/>
      <c r="Z9" s="16">
        <v>0</v>
      </c>
      <c r="AA9" s="17"/>
      <c r="AB9" s="16">
        <v>0</v>
      </c>
      <c r="AC9" s="17"/>
      <c r="AD9" s="16">
        <v>900000</v>
      </c>
      <c r="AE9" s="17"/>
      <c r="AF9" s="16">
        <v>900000</v>
      </c>
      <c r="AG9" s="17"/>
      <c r="AH9" s="16">
        <v>859520000000</v>
      </c>
      <c r="AI9" s="17"/>
      <c r="AJ9" s="16">
        <v>809853187500</v>
      </c>
      <c r="AK9" s="17"/>
      <c r="AL9" s="19">
        <v>2.37</v>
      </c>
    </row>
    <row r="10" spans="1:38" ht="21.75" customHeight="1">
      <c r="A10" s="52" t="s">
        <v>81</v>
      </c>
      <c r="B10" s="52"/>
      <c r="D10" s="7" t="s">
        <v>78</v>
      </c>
      <c r="F10" s="7" t="s">
        <v>78</v>
      </c>
      <c r="H10" s="32" t="s">
        <v>82</v>
      </c>
      <c r="I10" s="17"/>
      <c r="J10" s="32" t="s">
        <v>83</v>
      </c>
      <c r="K10" s="17"/>
      <c r="L10" s="22">
        <v>0</v>
      </c>
      <c r="M10" s="17"/>
      <c r="N10" s="22">
        <v>0</v>
      </c>
      <c r="O10" s="17"/>
      <c r="P10" s="20">
        <v>90000</v>
      </c>
      <c r="Q10" s="17"/>
      <c r="R10" s="20">
        <v>51129265500</v>
      </c>
      <c r="S10" s="17"/>
      <c r="T10" s="20">
        <v>58310329336</v>
      </c>
      <c r="U10" s="17"/>
      <c r="V10" s="20">
        <v>0</v>
      </c>
      <c r="W10" s="17"/>
      <c r="X10" s="20">
        <v>0</v>
      </c>
      <c r="Y10" s="17"/>
      <c r="Z10" s="20">
        <v>0</v>
      </c>
      <c r="AA10" s="17"/>
      <c r="AB10" s="20">
        <v>0</v>
      </c>
      <c r="AC10" s="17"/>
      <c r="AD10" s="20">
        <v>90000</v>
      </c>
      <c r="AE10" s="17"/>
      <c r="AF10" s="20">
        <v>664000</v>
      </c>
      <c r="AG10" s="17"/>
      <c r="AH10" s="20">
        <v>51129265500</v>
      </c>
      <c r="AI10" s="17"/>
      <c r="AJ10" s="20">
        <v>59749168500</v>
      </c>
      <c r="AK10" s="17"/>
      <c r="AL10" s="22">
        <v>0.18</v>
      </c>
    </row>
    <row r="11" spans="1:38" ht="21.75" customHeight="1">
      <c r="A11" s="52" t="s">
        <v>84</v>
      </c>
      <c r="B11" s="52"/>
      <c r="D11" s="7" t="s">
        <v>78</v>
      </c>
      <c r="F11" s="7" t="s">
        <v>78</v>
      </c>
      <c r="H11" s="32" t="s">
        <v>85</v>
      </c>
      <c r="I11" s="17"/>
      <c r="J11" s="32" t="s">
        <v>86</v>
      </c>
      <c r="K11" s="17"/>
      <c r="L11" s="22">
        <v>0</v>
      </c>
      <c r="M11" s="17"/>
      <c r="N11" s="22">
        <v>0</v>
      </c>
      <c r="O11" s="17"/>
      <c r="P11" s="20">
        <v>534500</v>
      </c>
      <c r="Q11" s="17"/>
      <c r="R11" s="20">
        <v>330294461931</v>
      </c>
      <c r="S11" s="17"/>
      <c r="T11" s="20">
        <v>510354981390</v>
      </c>
      <c r="U11" s="17"/>
      <c r="V11" s="20">
        <v>0</v>
      </c>
      <c r="W11" s="17"/>
      <c r="X11" s="20">
        <v>0</v>
      </c>
      <c r="Y11" s="17"/>
      <c r="Z11" s="20">
        <v>0</v>
      </c>
      <c r="AA11" s="17"/>
      <c r="AB11" s="20">
        <v>0</v>
      </c>
      <c r="AC11" s="17"/>
      <c r="AD11" s="20">
        <v>534500</v>
      </c>
      <c r="AE11" s="17"/>
      <c r="AF11" s="20">
        <v>977780</v>
      </c>
      <c r="AG11" s="17"/>
      <c r="AH11" s="20">
        <v>330294461931</v>
      </c>
      <c r="AI11" s="17"/>
      <c r="AJ11" s="20">
        <v>522528684506</v>
      </c>
      <c r="AK11" s="17"/>
      <c r="AL11" s="22">
        <v>1.53</v>
      </c>
    </row>
    <row r="12" spans="1:38" ht="21.75" customHeight="1">
      <c r="A12" s="52" t="s">
        <v>87</v>
      </c>
      <c r="B12" s="52"/>
      <c r="D12" s="7" t="s">
        <v>78</v>
      </c>
      <c r="F12" s="7" t="s">
        <v>78</v>
      </c>
      <c r="H12" s="32" t="s">
        <v>88</v>
      </c>
      <c r="I12" s="17"/>
      <c r="J12" s="32" t="s">
        <v>89</v>
      </c>
      <c r="K12" s="17"/>
      <c r="L12" s="22">
        <v>0</v>
      </c>
      <c r="M12" s="17"/>
      <c r="N12" s="22">
        <v>0</v>
      </c>
      <c r="O12" s="17"/>
      <c r="P12" s="20">
        <v>368100</v>
      </c>
      <c r="Q12" s="17"/>
      <c r="R12" s="20">
        <v>237458140138</v>
      </c>
      <c r="S12" s="17"/>
      <c r="T12" s="20">
        <v>336540673944</v>
      </c>
      <c r="U12" s="17"/>
      <c r="V12" s="20">
        <v>0</v>
      </c>
      <c r="W12" s="17"/>
      <c r="X12" s="20">
        <v>0</v>
      </c>
      <c r="Y12" s="17"/>
      <c r="Z12" s="20">
        <v>0</v>
      </c>
      <c r="AA12" s="17"/>
      <c r="AB12" s="20">
        <v>0</v>
      </c>
      <c r="AC12" s="17"/>
      <c r="AD12" s="20">
        <v>368100</v>
      </c>
      <c r="AE12" s="17"/>
      <c r="AF12" s="20">
        <v>935000</v>
      </c>
      <c r="AG12" s="17"/>
      <c r="AH12" s="20">
        <v>237458140138</v>
      </c>
      <c r="AI12" s="17"/>
      <c r="AJ12" s="20">
        <v>344111118553</v>
      </c>
      <c r="AK12" s="17"/>
      <c r="AL12" s="22">
        <v>1.01</v>
      </c>
    </row>
    <row r="13" spans="1:38" ht="21.75" customHeight="1">
      <c r="A13" s="52" t="s">
        <v>90</v>
      </c>
      <c r="B13" s="52"/>
      <c r="D13" s="7" t="s">
        <v>78</v>
      </c>
      <c r="F13" s="7" t="s">
        <v>78</v>
      </c>
      <c r="H13" s="32" t="s">
        <v>91</v>
      </c>
      <c r="I13" s="17"/>
      <c r="J13" s="32" t="s">
        <v>92</v>
      </c>
      <c r="K13" s="17"/>
      <c r="L13" s="22">
        <v>0</v>
      </c>
      <c r="M13" s="17"/>
      <c r="N13" s="22">
        <v>0</v>
      </c>
      <c r="O13" s="17"/>
      <c r="P13" s="20">
        <v>119500</v>
      </c>
      <c r="Q13" s="17"/>
      <c r="R13" s="20">
        <v>64362413560</v>
      </c>
      <c r="S13" s="17"/>
      <c r="T13" s="20">
        <v>85203589049</v>
      </c>
      <c r="U13" s="17"/>
      <c r="V13" s="20">
        <v>0</v>
      </c>
      <c r="W13" s="17"/>
      <c r="X13" s="20">
        <v>0</v>
      </c>
      <c r="Y13" s="17"/>
      <c r="Z13" s="20">
        <v>0</v>
      </c>
      <c r="AA13" s="17"/>
      <c r="AB13" s="20">
        <v>0</v>
      </c>
      <c r="AC13" s="17"/>
      <c r="AD13" s="20">
        <v>119500</v>
      </c>
      <c r="AE13" s="17"/>
      <c r="AF13" s="20">
        <v>729510</v>
      </c>
      <c r="AG13" s="17"/>
      <c r="AH13" s="20">
        <v>64362413560</v>
      </c>
      <c r="AI13" s="17"/>
      <c r="AJ13" s="20">
        <v>87160644269</v>
      </c>
      <c r="AK13" s="17"/>
      <c r="AL13" s="22">
        <v>0.26</v>
      </c>
    </row>
    <row r="14" spans="1:38" ht="21.75" customHeight="1">
      <c r="A14" s="52" t="s">
        <v>93</v>
      </c>
      <c r="B14" s="52"/>
      <c r="D14" s="7" t="s">
        <v>78</v>
      </c>
      <c r="F14" s="7" t="s">
        <v>78</v>
      </c>
      <c r="H14" s="32" t="s">
        <v>94</v>
      </c>
      <c r="I14" s="17"/>
      <c r="J14" s="32" t="s">
        <v>95</v>
      </c>
      <c r="K14" s="17"/>
      <c r="L14" s="22">
        <v>0</v>
      </c>
      <c r="M14" s="17"/>
      <c r="N14" s="22">
        <v>0</v>
      </c>
      <c r="O14" s="17"/>
      <c r="P14" s="20">
        <v>268800</v>
      </c>
      <c r="Q14" s="17"/>
      <c r="R14" s="20">
        <v>163813798838</v>
      </c>
      <c r="S14" s="17"/>
      <c r="T14" s="20">
        <v>222929186760</v>
      </c>
      <c r="U14" s="17"/>
      <c r="V14" s="20">
        <v>0</v>
      </c>
      <c r="W14" s="17"/>
      <c r="X14" s="20">
        <v>0</v>
      </c>
      <c r="Y14" s="17"/>
      <c r="Z14" s="20">
        <v>0</v>
      </c>
      <c r="AA14" s="17"/>
      <c r="AB14" s="20">
        <v>0</v>
      </c>
      <c r="AC14" s="17"/>
      <c r="AD14" s="20">
        <v>268800</v>
      </c>
      <c r="AE14" s="17"/>
      <c r="AF14" s="20">
        <v>849520</v>
      </c>
      <c r="AG14" s="17"/>
      <c r="AH14" s="20">
        <v>163813798838</v>
      </c>
      <c r="AI14" s="17"/>
      <c r="AJ14" s="20">
        <v>228309587385</v>
      </c>
      <c r="AK14" s="17"/>
      <c r="AL14" s="22">
        <v>0.67</v>
      </c>
    </row>
    <row r="15" spans="1:38" ht="21.75" customHeight="1">
      <c r="A15" s="52" t="s">
        <v>96</v>
      </c>
      <c r="B15" s="52"/>
      <c r="D15" s="7" t="s">
        <v>78</v>
      </c>
      <c r="F15" s="7" t="s">
        <v>78</v>
      </c>
      <c r="H15" s="32" t="s">
        <v>97</v>
      </c>
      <c r="I15" s="17"/>
      <c r="J15" s="32" t="s">
        <v>98</v>
      </c>
      <c r="K15" s="17"/>
      <c r="L15" s="22">
        <v>0</v>
      </c>
      <c r="M15" s="17"/>
      <c r="N15" s="22">
        <v>0</v>
      </c>
      <c r="O15" s="17"/>
      <c r="P15" s="20">
        <v>51903</v>
      </c>
      <c r="Q15" s="17"/>
      <c r="R15" s="20">
        <v>34756093648</v>
      </c>
      <c r="S15" s="17"/>
      <c r="T15" s="20">
        <v>45252769538</v>
      </c>
      <c r="U15" s="17"/>
      <c r="V15" s="20">
        <v>0</v>
      </c>
      <c r="W15" s="17"/>
      <c r="X15" s="20">
        <v>0</v>
      </c>
      <c r="Y15" s="17"/>
      <c r="Z15" s="20">
        <v>0</v>
      </c>
      <c r="AA15" s="17"/>
      <c r="AB15" s="20">
        <v>0</v>
      </c>
      <c r="AC15" s="17"/>
      <c r="AD15" s="20">
        <v>51903</v>
      </c>
      <c r="AE15" s="17"/>
      <c r="AF15" s="20">
        <v>894060</v>
      </c>
      <c r="AG15" s="17"/>
      <c r="AH15" s="20">
        <v>34756093648</v>
      </c>
      <c r="AI15" s="17"/>
      <c r="AJ15" s="20">
        <v>46395985383</v>
      </c>
      <c r="AK15" s="17"/>
      <c r="AL15" s="22">
        <v>0.14000000000000001</v>
      </c>
    </row>
    <row r="16" spans="1:38" ht="21.75" customHeight="1">
      <c r="A16" s="52" t="s">
        <v>99</v>
      </c>
      <c r="B16" s="52"/>
      <c r="D16" s="7" t="s">
        <v>78</v>
      </c>
      <c r="F16" s="7" t="s">
        <v>78</v>
      </c>
      <c r="H16" s="32" t="s">
        <v>100</v>
      </c>
      <c r="I16" s="17"/>
      <c r="J16" s="32" t="s">
        <v>101</v>
      </c>
      <c r="K16" s="17"/>
      <c r="L16" s="22">
        <v>0</v>
      </c>
      <c r="M16" s="17"/>
      <c r="N16" s="22">
        <v>0</v>
      </c>
      <c r="O16" s="17"/>
      <c r="P16" s="20">
        <v>28400</v>
      </c>
      <c r="Q16" s="17"/>
      <c r="R16" s="20">
        <v>17663726940</v>
      </c>
      <c r="S16" s="17"/>
      <c r="T16" s="20">
        <v>24565522691</v>
      </c>
      <c r="U16" s="17"/>
      <c r="V16" s="20">
        <v>0</v>
      </c>
      <c r="W16" s="17"/>
      <c r="X16" s="20">
        <v>0</v>
      </c>
      <c r="Y16" s="17"/>
      <c r="Z16" s="20">
        <v>0</v>
      </c>
      <c r="AA16" s="17"/>
      <c r="AB16" s="20">
        <v>0</v>
      </c>
      <c r="AC16" s="17"/>
      <c r="AD16" s="20">
        <v>28400</v>
      </c>
      <c r="AE16" s="17"/>
      <c r="AF16" s="20">
        <v>885000</v>
      </c>
      <c r="AG16" s="17"/>
      <c r="AH16" s="20">
        <v>17663726940</v>
      </c>
      <c r="AI16" s="17"/>
      <c r="AJ16" s="20">
        <v>25129444462</v>
      </c>
      <c r="AK16" s="17"/>
      <c r="AL16" s="22">
        <v>7.0000000000000007E-2</v>
      </c>
    </row>
    <row r="17" spans="1:38" ht="21.75" customHeight="1">
      <c r="A17" s="52" t="s">
        <v>102</v>
      </c>
      <c r="B17" s="52"/>
      <c r="D17" s="7" t="s">
        <v>78</v>
      </c>
      <c r="F17" s="7" t="s">
        <v>78</v>
      </c>
      <c r="H17" s="32" t="s">
        <v>103</v>
      </c>
      <c r="I17" s="17"/>
      <c r="J17" s="32" t="s">
        <v>104</v>
      </c>
      <c r="K17" s="17"/>
      <c r="L17" s="22">
        <v>18</v>
      </c>
      <c r="M17" s="17"/>
      <c r="N17" s="22">
        <v>18</v>
      </c>
      <c r="O17" s="17"/>
      <c r="P17" s="20">
        <v>117794</v>
      </c>
      <c r="Q17" s="17"/>
      <c r="R17" s="20">
        <v>117812850162</v>
      </c>
      <c r="S17" s="17"/>
      <c r="T17" s="20">
        <v>117772649837</v>
      </c>
      <c r="U17" s="17"/>
      <c r="V17" s="20">
        <v>0</v>
      </c>
      <c r="W17" s="17"/>
      <c r="X17" s="20">
        <v>0</v>
      </c>
      <c r="Y17" s="17"/>
      <c r="Z17" s="20">
        <v>0</v>
      </c>
      <c r="AA17" s="17"/>
      <c r="AB17" s="20">
        <v>0</v>
      </c>
      <c r="AC17" s="17"/>
      <c r="AD17" s="20">
        <v>117794</v>
      </c>
      <c r="AE17" s="17"/>
      <c r="AF17" s="20">
        <v>1000000</v>
      </c>
      <c r="AG17" s="17"/>
      <c r="AH17" s="20">
        <v>117812850162</v>
      </c>
      <c r="AI17" s="17"/>
      <c r="AJ17" s="20">
        <v>117772649837</v>
      </c>
      <c r="AK17" s="17"/>
      <c r="AL17" s="22">
        <v>0.35</v>
      </c>
    </row>
    <row r="18" spans="1:38" ht="21.75" customHeight="1">
      <c r="A18" s="52" t="s">
        <v>105</v>
      </c>
      <c r="B18" s="52"/>
      <c r="D18" s="7" t="s">
        <v>78</v>
      </c>
      <c r="F18" s="7" t="s">
        <v>78</v>
      </c>
      <c r="H18" s="32" t="s">
        <v>106</v>
      </c>
      <c r="I18" s="17"/>
      <c r="J18" s="32" t="s">
        <v>107</v>
      </c>
      <c r="K18" s="17"/>
      <c r="L18" s="22">
        <v>18</v>
      </c>
      <c r="M18" s="17"/>
      <c r="N18" s="22">
        <v>18</v>
      </c>
      <c r="O18" s="17"/>
      <c r="P18" s="20">
        <v>6856</v>
      </c>
      <c r="Q18" s="17"/>
      <c r="R18" s="20">
        <v>6475294233</v>
      </c>
      <c r="S18" s="17"/>
      <c r="T18" s="20">
        <v>6649114629</v>
      </c>
      <c r="U18" s="17"/>
      <c r="V18" s="20">
        <v>0</v>
      </c>
      <c r="W18" s="17"/>
      <c r="X18" s="20">
        <v>0</v>
      </c>
      <c r="Y18" s="17"/>
      <c r="Z18" s="20">
        <v>0</v>
      </c>
      <c r="AA18" s="17"/>
      <c r="AB18" s="20">
        <v>0</v>
      </c>
      <c r="AC18" s="17"/>
      <c r="AD18" s="20">
        <v>6856</v>
      </c>
      <c r="AE18" s="17"/>
      <c r="AF18" s="20">
        <v>1005000</v>
      </c>
      <c r="AG18" s="17"/>
      <c r="AH18" s="20">
        <v>6475294233</v>
      </c>
      <c r="AI18" s="17"/>
      <c r="AJ18" s="20">
        <v>6889031136</v>
      </c>
      <c r="AK18" s="17"/>
      <c r="AL18" s="22">
        <v>0.02</v>
      </c>
    </row>
    <row r="19" spans="1:38" ht="21.75" customHeight="1">
      <c r="A19" s="52" t="s">
        <v>108</v>
      </c>
      <c r="B19" s="52"/>
      <c r="D19" s="7" t="s">
        <v>78</v>
      </c>
      <c r="F19" s="7" t="s">
        <v>78</v>
      </c>
      <c r="H19" s="32" t="s">
        <v>109</v>
      </c>
      <c r="I19" s="17"/>
      <c r="J19" s="32" t="s">
        <v>110</v>
      </c>
      <c r="K19" s="17"/>
      <c r="L19" s="22">
        <v>23</v>
      </c>
      <c r="M19" s="17"/>
      <c r="N19" s="22">
        <v>23</v>
      </c>
      <c r="O19" s="17"/>
      <c r="P19" s="20">
        <v>500000</v>
      </c>
      <c r="Q19" s="17"/>
      <c r="R19" s="20">
        <v>483622610775</v>
      </c>
      <c r="S19" s="17"/>
      <c r="T19" s="20">
        <v>553367683925</v>
      </c>
      <c r="U19" s="17"/>
      <c r="V19" s="20">
        <v>0</v>
      </c>
      <c r="W19" s="17"/>
      <c r="X19" s="20">
        <v>0</v>
      </c>
      <c r="Y19" s="17"/>
      <c r="Z19" s="20">
        <v>0</v>
      </c>
      <c r="AA19" s="17"/>
      <c r="AB19" s="20">
        <v>0</v>
      </c>
      <c r="AC19" s="17"/>
      <c r="AD19" s="20">
        <v>500000</v>
      </c>
      <c r="AE19" s="17"/>
      <c r="AF19" s="20">
        <v>1000000</v>
      </c>
      <c r="AG19" s="17"/>
      <c r="AH19" s="20">
        <v>483622610775</v>
      </c>
      <c r="AI19" s="17"/>
      <c r="AJ19" s="20">
        <v>499909375000</v>
      </c>
      <c r="AK19" s="17"/>
      <c r="AL19" s="22">
        <v>1.47</v>
      </c>
    </row>
    <row r="20" spans="1:38" ht="21.75" customHeight="1">
      <c r="A20" s="52" t="s">
        <v>111</v>
      </c>
      <c r="B20" s="52"/>
      <c r="D20" s="7" t="s">
        <v>78</v>
      </c>
      <c r="F20" s="7" t="s">
        <v>78</v>
      </c>
      <c r="H20" s="32" t="s">
        <v>112</v>
      </c>
      <c r="I20" s="17"/>
      <c r="J20" s="32" t="s">
        <v>113</v>
      </c>
      <c r="K20" s="17"/>
      <c r="L20" s="22">
        <v>23</v>
      </c>
      <c r="M20" s="17"/>
      <c r="N20" s="22">
        <v>23</v>
      </c>
      <c r="O20" s="17"/>
      <c r="P20" s="20">
        <v>400000</v>
      </c>
      <c r="Q20" s="17"/>
      <c r="R20" s="20">
        <v>400020000000</v>
      </c>
      <c r="S20" s="17"/>
      <c r="T20" s="20">
        <v>399927500000</v>
      </c>
      <c r="U20" s="17"/>
      <c r="V20" s="20">
        <v>0</v>
      </c>
      <c r="W20" s="17"/>
      <c r="X20" s="20">
        <v>0</v>
      </c>
      <c r="Y20" s="17"/>
      <c r="Z20" s="20">
        <v>0</v>
      </c>
      <c r="AA20" s="17"/>
      <c r="AB20" s="20">
        <v>0</v>
      </c>
      <c r="AC20" s="17"/>
      <c r="AD20" s="20">
        <v>400000</v>
      </c>
      <c r="AE20" s="17"/>
      <c r="AF20" s="20">
        <v>1000000</v>
      </c>
      <c r="AG20" s="17"/>
      <c r="AH20" s="20">
        <v>400020000000</v>
      </c>
      <c r="AI20" s="17"/>
      <c r="AJ20" s="20">
        <v>399927500000</v>
      </c>
      <c r="AK20" s="17"/>
      <c r="AL20" s="22">
        <v>1.17</v>
      </c>
    </row>
    <row r="21" spans="1:38" ht="21.75" customHeight="1">
      <c r="A21" s="52" t="s">
        <v>114</v>
      </c>
      <c r="B21" s="52"/>
      <c r="D21" s="7" t="s">
        <v>78</v>
      </c>
      <c r="F21" s="7" t="s">
        <v>78</v>
      </c>
      <c r="H21" s="32" t="s">
        <v>115</v>
      </c>
      <c r="I21" s="17"/>
      <c r="J21" s="32" t="s">
        <v>116</v>
      </c>
      <c r="K21" s="17"/>
      <c r="L21" s="22">
        <v>18</v>
      </c>
      <c r="M21" s="17"/>
      <c r="N21" s="22">
        <v>18</v>
      </c>
      <c r="O21" s="17"/>
      <c r="P21" s="20">
        <v>178727</v>
      </c>
      <c r="Q21" s="17"/>
      <c r="R21" s="20">
        <v>178756894268</v>
      </c>
      <c r="S21" s="17"/>
      <c r="T21" s="20">
        <v>178694605731</v>
      </c>
      <c r="U21" s="17"/>
      <c r="V21" s="20">
        <v>0</v>
      </c>
      <c r="W21" s="17"/>
      <c r="X21" s="20">
        <v>0</v>
      </c>
      <c r="Y21" s="17"/>
      <c r="Z21" s="20">
        <v>0</v>
      </c>
      <c r="AA21" s="17"/>
      <c r="AB21" s="20">
        <v>0</v>
      </c>
      <c r="AC21" s="17"/>
      <c r="AD21" s="20">
        <v>178727</v>
      </c>
      <c r="AE21" s="17"/>
      <c r="AF21" s="20">
        <v>1000000</v>
      </c>
      <c r="AG21" s="17"/>
      <c r="AH21" s="20">
        <v>178756894268</v>
      </c>
      <c r="AI21" s="17"/>
      <c r="AJ21" s="20">
        <v>178694605731</v>
      </c>
      <c r="AK21" s="17"/>
      <c r="AL21" s="22">
        <v>0.52</v>
      </c>
    </row>
    <row r="22" spans="1:38" ht="21.75" customHeight="1">
      <c r="A22" s="52" t="s">
        <v>117</v>
      </c>
      <c r="B22" s="52"/>
      <c r="D22" s="7" t="s">
        <v>78</v>
      </c>
      <c r="F22" s="7" t="s">
        <v>78</v>
      </c>
      <c r="H22" s="32" t="s">
        <v>118</v>
      </c>
      <c r="I22" s="17"/>
      <c r="J22" s="32" t="s">
        <v>119</v>
      </c>
      <c r="K22" s="17"/>
      <c r="L22" s="22">
        <v>23</v>
      </c>
      <c r="M22" s="17"/>
      <c r="N22" s="22">
        <v>23</v>
      </c>
      <c r="O22" s="17"/>
      <c r="P22" s="20">
        <v>300000</v>
      </c>
      <c r="Q22" s="17"/>
      <c r="R22" s="20">
        <v>300000000000</v>
      </c>
      <c r="S22" s="17"/>
      <c r="T22" s="20">
        <v>299945625000</v>
      </c>
      <c r="U22" s="17"/>
      <c r="V22" s="20">
        <v>0</v>
      </c>
      <c r="W22" s="17"/>
      <c r="X22" s="20">
        <v>0</v>
      </c>
      <c r="Y22" s="17"/>
      <c r="Z22" s="20">
        <v>0</v>
      </c>
      <c r="AA22" s="17"/>
      <c r="AB22" s="20">
        <v>0</v>
      </c>
      <c r="AC22" s="17"/>
      <c r="AD22" s="20">
        <v>300000</v>
      </c>
      <c r="AE22" s="17"/>
      <c r="AF22" s="20">
        <v>1000000</v>
      </c>
      <c r="AG22" s="17"/>
      <c r="AH22" s="20">
        <v>300000000000</v>
      </c>
      <c r="AI22" s="17"/>
      <c r="AJ22" s="20">
        <v>299945625000</v>
      </c>
      <c r="AK22" s="17"/>
      <c r="AL22" s="22">
        <v>0.88</v>
      </c>
    </row>
    <row r="23" spans="1:38" ht="21.75" customHeight="1">
      <c r="A23" s="52" t="s">
        <v>120</v>
      </c>
      <c r="B23" s="52"/>
      <c r="D23" s="7" t="s">
        <v>78</v>
      </c>
      <c r="F23" s="7" t="s">
        <v>78</v>
      </c>
      <c r="H23" s="32" t="s">
        <v>121</v>
      </c>
      <c r="I23" s="17"/>
      <c r="J23" s="32" t="s">
        <v>122</v>
      </c>
      <c r="K23" s="17"/>
      <c r="L23" s="22">
        <v>23</v>
      </c>
      <c r="M23" s="17"/>
      <c r="N23" s="22">
        <v>23</v>
      </c>
      <c r="O23" s="17"/>
      <c r="P23" s="20">
        <v>2107459</v>
      </c>
      <c r="Q23" s="17"/>
      <c r="R23" s="20">
        <v>1999999665590</v>
      </c>
      <c r="S23" s="17"/>
      <c r="T23" s="20">
        <v>1904629062681</v>
      </c>
      <c r="U23" s="17"/>
      <c r="V23" s="20">
        <v>0</v>
      </c>
      <c r="W23" s="17"/>
      <c r="X23" s="20">
        <v>0</v>
      </c>
      <c r="Y23" s="17"/>
      <c r="Z23" s="20">
        <v>0</v>
      </c>
      <c r="AA23" s="17"/>
      <c r="AB23" s="20">
        <v>0</v>
      </c>
      <c r="AC23" s="17"/>
      <c r="AD23" s="20">
        <v>2107459</v>
      </c>
      <c r="AE23" s="17"/>
      <c r="AF23" s="20">
        <v>927200</v>
      </c>
      <c r="AG23" s="17"/>
      <c r="AH23" s="20">
        <v>1999999665590</v>
      </c>
      <c r="AI23" s="17"/>
      <c r="AJ23" s="20">
        <v>1953681815777</v>
      </c>
      <c r="AK23" s="17"/>
      <c r="AL23" s="22">
        <v>5.73</v>
      </c>
    </row>
    <row r="24" spans="1:38" ht="21.75" customHeight="1">
      <c r="A24" s="52" t="s">
        <v>123</v>
      </c>
      <c r="B24" s="52"/>
      <c r="D24" s="7" t="s">
        <v>78</v>
      </c>
      <c r="F24" s="7" t="s">
        <v>78</v>
      </c>
      <c r="H24" s="32" t="s">
        <v>124</v>
      </c>
      <c r="I24" s="17"/>
      <c r="J24" s="32" t="s">
        <v>125</v>
      </c>
      <c r="K24" s="17"/>
      <c r="L24" s="22">
        <v>18</v>
      </c>
      <c r="M24" s="17"/>
      <c r="N24" s="22">
        <v>18</v>
      </c>
      <c r="O24" s="17"/>
      <c r="P24" s="20">
        <v>10690</v>
      </c>
      <c r="Q24" s="17"/>
      <c r="R24" s="20">
        <v>9998351571</v>
      </c>
      <c r="S24" s="17"/>
      <c r="T24" s="20">
        <v>10424067295</v>
      </c>
      <c r="U24" s="17"/>
      <c r="V24" s="20">
        <v>0</v>
      </c>
      <c r="W24" s="17"/>
      <c r="X24" s="20">
        <v>0</v>
      </c>
      <c r="Y24" s="17"/>
      <c r="Z24" s="20">
        <v>0</v>
      </c>
      <c r="AA24" s="17"/>
      <c r="AB24" s="20">
        <v>0</v>
      </c>
      <c r="AC24" s="17"/>
      <c r="AD24" s="20">
        <v>10690</v>
      </c>
      <c r="AE24" s="17"/>
      <c r="AF24" s="20">
        <v>983480</v>
      </c>
      <c r="AG24" s="17"/>
      <c r="AH24" s="20">
        <v>9998351571</v>
      </c>
      <c r="AI24" s="17"/>
      <c r="AJ24" s="20">
        <v>10511495646</v>
      </c>
      <c r="AK24" s="17"/>
      <c r="AL24" s="22">
        <v>0.03</v>
      </c>
    </row>
    <row r="25" spans="1:38" ht="21.75" customHeight="1">
      <c r="A25" s="52" t="s">
        <v>126</v>
      </c>
      <c r="B25" s="52"/>
      <c r="D25" s="7" t="s">
        <v>78</v>
      </c>
      <c r="F25" s="7" t="s">
        <v>78</v>
      </c>
      <c r="H25" s="32" t="s">
        <v>127</v>
      </c>
      <c r="I25" s="17"/>
      <c r="J25" s="32" t="s">
        <v>128</v>
      </c>
      <c r="K25" s="17"/>
      <c r="L25" s="22">
        <v>18</v>
      </c>
      <c r="M25" s="17"/>
      <c r="N25" s="22">
        <v>18</v>
      </c>
      <c r="O25" s="17"/>
      <c r="P25" s="20">
        <v>10000</v>
      </c>
      <c r="Q25" s="17"/>
      <c r="R25" s="20">
        <v>8401522500</v>
      </c>
      <c r="S25" s="17"/>
      <c r="T25" s="20">
        <v>9720537833</v>
      </c>
      <c r="U25" s="17"/>
      <c r="V25" s="20">
        <v>0</v>
      </c>
      <c r="W25" s="17"/>
      <c r="X25" s="20">
        <v>0</v>
      </c>
      <c r="Y25" s="17"/>
      <c r="Z25" s="20">
        <v>0</v>
      </c>
      <c r="AA25" s="17"/>
      <c r="AB25" s="20">
        <v>0</v>
      </c>
      <c r="AC25" s="17"/>
      <c r="AD25" s="20">
        <v>10000</v>
      </c>
      <c r="AE25" s="17"/>
      <c r="AF25" s="20">
        <v>985000</v>
      </c>
      <c r="AG25" s="17"/>
      <c r="AH25" s="20">
        <v>8401522500</v>
      </c>
      <c r="AI25" s="17"/>
      <c r="AJ25" s="20">
        <v>9848214687</v>
      </c>
      <c r="AK25" s="17"/>
      <c r="AL25" s="22">
        <v>0.03</v>
      </c>
    </row>
    <row r="26" spans="1:38" ht="21.75" customHeight="1">
      <c r="A26" s="52" t="s">
        <v>129</v>
      </c>
      <c r="B26" s="52"/>
      <c r="D26" s="7" t="s">
        <v>78</v>
      </c>
      <c r="F26" s="7" t="s">
        <v>78</v>
      </c>
      <c r="H26" s="32" t="s">
        <v>130</v>
      </c>
      <c r="I26" s="17"/>
      <c r="J26" s="32" t="s">
        <v>131</v>
      </c>
      <c r="K26" s="17"/>
      <c r="L26" s="22">
        <v>18</v>
      </c>
      <c r="M26" s="17"/>
      <c r="N26" s="22">
        <v>18</v>
      </c>
      <c r="O26" s="17"/>
      <c r="P26" s="20">
        <v>10000</v>
      </c>
      <c r="Q26" s="17"/>
      <c r="R26" s="20">
        <v>8301504374</v>
      </c>
      <c r="S26" s="17"/>
      <c r="T26" s="20">
        <v>9512075623</v>
      </c>
      <c r="U26" s="17"/>
      <c r="V26" s="20">
        <v>0</v>
      </c>
      <c r="W26" s="17"/>
      <c r="X26" s="20">
        <v>0</v>
      </c>
      <c r="Y26" s="17"/>
      <c r="Z26" s="20">
        <v>0</v>
      </c>
      <c r="AA26" s="17"/>
      <c r="AB26" s="20">
        <v>0</v>
      </c>
      <c r="AC26" s="17"/>
      <c r="AD26" s="20">
        <v>10000</v>
      </c>
      <c r="AE26" s="17"/>
      <c r="AF26" s="20">
        <v>968000</v>
      </c>
      <c r="AG26" s="17"/>
      <c r="AH26" s="20">
        <v>8301504374</v>
      </c>
      <c r="AI26" s="17"/>
      <c r="AJ26" s="20">
        <v>9678245500</v>
      </c>
      <c r="AK26" s="17"/>
      <c r="AL26" s="22">
        <v>0.03</v>
      </c>
    </row>
    <row r="27" spans="1:38" ht="21.75" customHeight="1">
      <c r="A27" s="52" t="s">
        <v>132</v>
      </c>
      <c r="B27" s="52"/>
      <c r="D27" s="7" t="s">
        <v>78</v>
      </c>
      <c r="F27" s="7" t="s">
        <v>78</v>
      </c>
      <c r="H27" s="32" t="s">
        <v>133</v>
      </c>
      <c r="I27" s="17"/>
      <c r="J27" s="32" t="s">
        <v>125</v>
      </c>
      <c r="K27" s="17"/>
      <c r="L27" s="22">
        <v>20.5</v>
      </c>
      <c r="M27" s="17"/>
      <c r="N27" s="22">
        <v>20.5</v>
      </c>
      <c r="O27" s="17"/>
      <c r="P27" s="20">
        <v>250000</v>
      </c>
      <c r="Q27" s="17"/>
      <c r="R27" s="20">
        <v>238425000000</v>
      </c>
      <c r="S27" s="17"/>
      <c r="T27" s="20">
        <v>248829891406</v>
      </c>
      <c r="U27" s="17"/>
      <c r="V27" s="20">
        <v>0</v>
      </c>
      <c r="W27" s="17"/>
      <c r="X27" s="20">
        <v>0</v>
      </c>
      <c r="Y27" s="17"/>
      <c r="Z27" s="20">
        <v>0</v>
      </c>
      <c r="AA27" s="17"/>
      <c r="AB27" s="20">
        <v>0</v>
      </c>
      <c r="AC27" s="17"/>
      <c r="AD27" s="20">
        <v>250000</v>
      </c>
      <c r="AE27" s="17"/>
      <c r="AF27" s="20">
        <v>985850</v>
      </c>
      <c r="AG27" s="17"/>
      <c r="AH27" s="20">
        <v>238425000000</v>
      </c>
      <c r="AI27" s="17"/>
      <c r="AJ27" s="20">
        <v>246417828671</v>
      </c>
      <c r="AK27" s="17"/>
      <c r="AL27" s="22">
        <v>0.72</v>
      </c>
    </row>
    <row r="28" spans="1:38" ht="21.75" customHeight="1">
      <c r="A28" s="52" t="s">
        <v>134</v>
      </c>
      <c r="B28" s="52"/>
      <c r="D28" s="7" t="s">
        <v>78</v>
      </c>
      <c r="F28" s="7" t="s">
        <v>78</v>
      </c>
      <c r="H28" s="32" t="s">
        <v>135</v>
      </c>
      <c r="I28" s="17"/>
      <c r="J28" s="32" t="s">
        <v>136</v>
      </c>
      <c r="K28" s="17"/>
      <c r="L28" s="22">
        <v>20.5</v>
      </c>
      <c r="M28" s="17"/>
      <c r="N28" s="22">
        <v>20.5</v>
      </c>
      <c r="O28" s="17"/>
      <c r="P28" s="20">
        <v>985000</v>
      </c>
      <c r="Q28" s="17"/>
      <c r="R28" s="20">
        <v>907712964468</v>
      </c>
      <c r="S28" s="17"/>
      <c r="T28" s="20">
        <v>907503135238</v>
      </c>
      <c r="U28" s="17"/>
      <c r="V28" s="20">
        <v>0</v>
      </c>
      <c r="W28" s="17"/>
      <c r="X28" s="20">
        <v>0</v>
      </c>
      <c r="Y28" s="17"/>
      <c r="Z28" s="20">
        <v>0</v>
      </c>
      <c r="AA28" s="17"/>
      <c r="AB28" s="20">
        <v>0</v>
      </c>
      <c r="AC28" s="17"/>
      <c r="AD28" s="20">
        <v>985000</v>
      </c>
      <c r="AE28" s="17"/>
      <c r="AF28" s="20">
        <v>943550</v>
      </c>
      <c r="AG28" s="17"/>
      <c r="AH28" s="20">
        <v>907712964468</v>
      </c>
      <c r="AI28" s="17"/>
      <c r="AJ28" s="20">
        <v>929228296839</v>
      </c>
      <c r="AK28" s="17"/>
      <c r="AL28" s="22">
        <v>2.72</v>
      </c>
    </row>
    <row r="29" spans="1:38" ht="21.75" customHeight="1">
      <c r="A29" s="52" t="s">
        <v>137</v>
      </c>
      <c r="B29" s="52"/>
      <c r="D29" s="7" t="s">
        <v>78</v>
      </c>
      <c r="F29" s="7" t="s">
        <v>78</v>
      </c>
      <c r="H29" s="32" t="s">
        <v>138</v>
      </c>
      <c r="I29" s="17"/>
      <c r="J29" s="32" t="s">
        <v>139</v>
      </c>
      <c r="K29" s="17"/>
      <c r="L29" s="22">
        <v>23</v>
      </c>
      <c r="M29" s="17"/>
      <c r="N29" s="22">
        <v>23</v>
      </c>
      <c r="O29" s="17"/>
      <c r="P29" s="20">
        <v>527966</v>
      </c>
      <c r="Q29" s="17"/>
      <c r="R29" s="20">
        <v>499999640980</v>
      </c>
      <c r="S29" s="17"/>
      <c r="T29" s="20">
        <v>488543968353</v>
      </c>
      <c r="U29" s="17"/>
      <c r="V29" s="20">
        <v>0</v>
      </c>
      <c r="W29" s="17"/>
      <c r="X29" s="20">
        <v>0</v>
      </c>
      <c r="Y29" s="17"/>
      <c r="Z29" s="20">
        <v>0</v>
      </c>
      <c r="AA29" s="17"/>
      <c r="AB29" s="20">
        <v>0</v>
      </c>
      <c r="AC29" s="17"/>
      <c r="AD29" s="20">
        <v>527966</v>
      </c>
      <c r="AE29" s="17"/>
      <c r="AF29" s="20">
        <v>957500</v>
      </c>
      <c r="AG29" s="17"/>
      <c r="AH29" s="20">
        <v>499999640980</v>
      </c>
      <c r="AI29" s="17"/>
      <c r="AJ29" s="20">
        <v>505435818150</v>
      </c>
      <c r="AK29" s="17"/>
      <c r="AL29" s="22">
        <v>1.48</v>
      </c>
    </row>
    <row r="30" spans="1:38" ht="21.75" customHeight="1">
      <c r="A30" s="52" t="s">
        <v>140</v>
      </c>
      <c r="B30" s="52"/>
      <c r="D30" s="7" t="s">
        <v>78</v>
      </c>
      <c r="F30" s="7" t="s">
        <v>78</v>
      </c>
      <c r="H30" s="32" t="s">
        <v>141</v>
      </c>
      <c r="I30" s="17"/>
      <c r="J30" s="32" t="s">
        <v>142</v>
      </c>
      <c r="K30" s="17"/>
      <c r="L30" s="22">
        <v>23</v>
      </c>
      <c r="M30" s="17"/>
      <c r="N30" s="22">
        <v>23</v>
      </c>
      <c r="O30" s="17"/>
      <c r="P30" s="20">
        <v>1053200</v>
      </c>
      <c r="Q30" s="17"/>
      <c r="R30" s="20">
        <v>1000118720000</v>
      </c>
      <c r="S30" s="17"/>
      <c r="T30" s="20">
        <v>968768378900</v>
      </c>
      <c r="U30" s="17"/>
      <c r="V30" s="20">
        <v>0</v>
      </c>
      <c r="W30" s="17"/>
      <c r="X30" s="20">
        <v>0</v>
      </c>
      <c r="Y30" s="17"/>
      <c r="Z30" s="20">
        <v>0</v>
      </c>
      <c r="AA30" s="17"/>
      <c r="AB30" s="20">
        <v>0</v>
      </c>
      <c r="AC30" s="17"/>
      <c r="AD30" s="20">
        <v>1053200</v>
      </c>
      <c r="AE30" s="17"/>
      <c r="AF30" s="20">
        <v>881310</v>
      </c>
      <c r="AG30" s="17"/>
      <c r="AH30" s="20">
        <v>1000118720000</v>
      </c>
      <c r="AI30" s="17"/>
      <c r="AJ30" s="20">
        <v>928027456530</v>
      </c>
      <c r="AK30" s="17"/>
      <c r="AL30" s="22">
        <v>2.72</v>
      </c>
    </row>
    <row r="31" spans="1:38" ht="21.75" customHeight="1">
      <c r="A31" s="52" t="s">
        <v>143</v>
      </c>
      <c r="B31" s="52"/>
      <c r="D31" s="7" t="s">
        <v>78</v>
      </c>
      <c r="F31" s="7" t="s">
        <v>78</v>
      </c>
      <c r="H31" s="32" t="s">
        <v>144</v>
      </c>
      <c r="I31" s="17"/>
      <c r="J31" s="32" t="s">
        <v>145</v>
      </c>
      <c r="K31" s="17"/>
      <c r="L31" s="22">
        <v>23</v>
      </c>
      <c r="M31" s="17"/>
      <c r="N31" s="22">
        <v>23</v>
      </c>
      <c r="O31" s="17"/>
      <c r="P31" s="20">
        <v>800000</v>
      </c>
      <c r="Q31" s="17"/>
      <c r="R31" s="20">
        <v>740164838443</v>
      </c>
      <c r="S31" s="17"/>
      <c r="T31" s="20">
        <v>749344956605</v>
      </c>
      <c r="U31" s="17"/>
      <c r="V31" s="20">
        <v>0</v>
      </c>
      <c r="W31" s="17"/>
      <c r="X31" s="20">
        <v>0</v>
      </c>
      <c r="Y31" s="17"/>
      <c r="Z31" s="20">
        <v>0</v>
      </c>
      <c r="AA31" s="17"/>
      <c r="AB31" s="20">
        <v>0</v>
      </c>
      <c r="AC31" s="17"/>
      <c r="AD31" s="20">
        <v>800000</v>
      </c>
      <c r="AE31" s="17"/>
      <c r="AF31" s="20">
        <v>948126</v>
      </c>
      <c r="AG31" s="17"/>
      <c r="AH31" s="20">
        <v>740164838443</v>
      </c>
      <c r="AI31" s="17"/>
      <c r="AJ31" s="20">
        <v>758363321730</v>
      </c>
      <c r="AK31" s="17"/>
      <c r="AL31" s="22">
        <v>2.2200000000000002</v>
      </c>
    </row>
    <row r="32" spans="1:38" ht="21.75" customHeight="1">
      <c r="A32" s="52" t="s">
        <v>146</v>
      </c>
      <c r="B32" s="52"/>
      <c r="D32" s="7" t="s">
        <v>78</v>
      </c>
      <c r="F32" s="7" t="s">
        <v>78</v>
      </c>
      <c r="H32" s="32" t="s">
        <v>147</v>
      </c>
      <c r="I32" s="17"/>
      <c r="J32" s="32" t="s">
        <v>148</v>
      </c>
      <c r="K32" s="17"/>
      <c r="L32" s="22">
        <v>23</v>
      </c>
      <c r="M32" s="17"/>
      <c r="N32" s="22">
        <v>23</v>
      </c>
      <c r="O32" s="17"/>
      <c r="P32" s="20">
        <v>0</v>
      </c>
      <c r="Q32" s="17"/>
      <c r="R32" s="20">
        <v>0</v>
      </c>
      <c r="S32" s="17"/>
      <c r="T32" s="20">
        <v>0</v>
      </c>
      <c r="U32" s="17"/>
      <c r="V32" s="20">
        <v>1880000</v>
      </c>
      <c r="W32" s="17"/>
      <c r="X32" s="20">
        <v>1700500000000</v>
      </c>
      <c r="Y32" s="17"/>
      <c r="Z32" s="20">
        <v>0</v>
      </c>
      <c r="AA32" s="17"/>
      <c r="AB32" s="20">
        <v>0</v>
      </c>
      <c r="AC32" s="17"/>
      <c r="AD32" s="20">
        <v>1880000</v>
      </c>
      <c r="AE32" s="17"/>
      <c r="AF32" s="20">
        <v>905580</v>
      </c>
      <c r="AG32" s="17"/>
      <c r="AH32" s="20">
        <v>1700500000000</v>
      </c>
      <c r="AI32" s="17"/>
      <c r="AJ32" s="20">
        <v>1702181823615</v>
      </c>
      <c r="AK32" s="17"/>
      <c r="AL32" s="22">
        <v>4.99</v>
      </c>
    </row>
    <row r="33" spans="1:38" ht="21.75" customHeight="1">
      <c r="A33" s="55" t="s">
        <v>149</v>
      </c>
      <c r="B33" s="55"/>
      <c r="D33" s="9" t="s">
        <v>150</v>
      </c>
      <c r="F33" s="9" t="s">
        <v>150</v>
      </c>
      <c r="H33" s="33" t="s">
        <v>151</v>
      </c>
      <c r="I33" s="17"/>
      <c r="J33" s="33" t="s">
        <v>152</v>
      </c>
      <c r="K33" s="17"/>
      <c r="L33" s="24">
        <v>20.5</v>
      </c>
      <c r="M33" s="17"/>
      <c r="N33" s="24">
        <v>20.5</v>
      </c>
      <c r="O33" s="17"/>
      <c r="P33" s="23">
        <v>2000000</v>
      </c>
      <c r="Q33" s="17"/>
      <c r="R33" s="23">
        <v>2000000000000</v>
      </c>
      <c r="S33" s="17"/>
      <c r="T33" s="23">
        <v>2000000000000</v>
      </c>
      <c r="U33" s="17"/>
      <c r="V33" s="23">
        <v>0</v>
      </c>
      <c r="W33" s="17"/>
      <c r="X33" s="23">
        <v>0</v>
      </c>
      <c r="Y33" s="17"/>
      <c r="Z33" s="23">
        <v>0</v>
      </c>
      <c r="AA33" s="17"/>
      <c r="AB33" s="23">
        <v>0</v>
      </c>
      <c r="AC33" s="17"/>
      <c r="AD33" s="23">
        <v>2000000</v>
      </c>
      <c r="AE33" s="17"/>
      <c r="AF33" s="23">
        <v>1000000</v>
      </c>
      <c r="AG33" s="17"/>
      <c r="AH33" s="23">
        <v>2000000000000</v>
      </c>
      <c r="AI33" s="17"/>
      <c r="AJ33" s="23">
        <v>2000000000000</v>
      </c>
      <c r="AK33" s="17"/>
      <c r="AL33" s="24">
        <v>5.86</v>
      </c>
    </row>
    <row r="34" spans="1:38" ht="21.75" customHeight="1">
      <c r="A34" s="54" t="s">
        <v>30</v>
      </c>
      <c r="B34" s="54"/>
      <c r="D34" s="13"/>
      <c r="F34" s="13"/>
      <c r="H34" s="27"/>
      <c r="I34" s="17"/>
      <c r="J34" s="27"/>
      <c r="K34" s="17"/>
      <c r="L34" s="27"/>
      <c r="M34" s="17"/>
      <c r="N34" s="27"/>
      <c r="O34" s="17"/>
      <c r="P34" s="27">
        <v>11618895</v>
      </c>
      <c r="Q34" s="17"/>
      <c r="R34" s="27">
        <v>10658807757919</v>
      </c>
      <c r="S34" s="17"/>
      <c r="T34" s="27">
        <v>11030562280226</v>
      </c>
      <c r="U34" s="17"/>
      <c r="V34" s="27">
        <v>1880000</v>
      </c>
      <c r="W34" s="17"/>
      <c r="X34" s="27">
        <v>1700500000000</v>
      </c>
      <c r="Y34" s="17"/>
      <c r="Z34" s="27">
        <v>0</v>
      </c>
      <c r="AA34" s="17"/>
      <c r="AB34" s="27">
        <v>0</v>
      </c>
      <c r="AC34" s="17"/>
      <c r="AD34" s="27">
        <v>13498895</v>
      </c>
      <c r="AE34" s="17"/>
      <c r="AF34" s="27"/>
      <c r="AG34" s="17"/>
      <c r="AH34" s="27">
        <v>12359307757919</v>
      </c>
      <c r="AI34" s="17"/>
      <c r="AJ34" s="27">
        <v>12679750924407</v>
      </c>
      <c r="AK34" s="17"/>
      <c r="AL34" s="26">
        <v>37.17</v>
      </c>
    </row>
    <row r="37" spans="1:38">
      <c r="T37" s="47">
        <v>2000000000000</v>
      </c>
      <c r="AJ37" s="47">
        <v>2000000000000</v>
      </c>
    </row>
    <row r="38" spans="1:38">
      <c r="T38" s="47">
        <v>371754522307</v>
      </c>
      <c r="AJ38" s="47">
        <v>320443166488</v>
      </c>
    </row>
    <row r="39" spans="1:38">
      <c r="T39" s="47">
        <v>8658807757919</v>
      </c>
      <c r="AJ39" s="47">
        <v>10359307757919</v>
      </c>
    </row>
    <row r="40" spans="1:38">
      <c r="T40" s="47">
        <f>T39+T38+T37</f>
        <v>11030562280226</v>
      </c>
      <c r="AJ40" s="47">
        <f>AJ37+AJ39+AJ38</f>
        <v>12679750924407</v>
      </c>
    </row>
    <row r="42" spans="1:38">
      <c r="T42" s="47">
        <f>T40-T34</f>
        <v>0</v>
      </c>
      <c r="AJ42" s="47">
        <f>AJ40-AJ34</f>
        <v>0</v>
      </c>
    </row>
  </sheetData>
  <mergeCells count="44">
    <mergeCell ref="A1:AL1"/>
    <mergeCell ref="A2:AL2"/>
    <mergeCell ref="A3:AL3"/>
    <mergeCell ref="A6:O6"/>
    <mergeCell ref="P6:T6"/>
    <mergeCell ref="V6:AB6"/>
    <mergeCell ref="AD6:AL6"/>
    <mergeCell ref="B5:J5"/>
    <mergeCell ref="K5:L5"/>
    <mergeCell ref="M5:N5"/>
    <mergeCell ref="O5:W5"/>
    <mergeCell ref="X5:Y5"/>
    <mergeCell ref="Z5:AA5"/>
    <mergeCell ref="AB5:AJ5"/>
    <mergeCell ref="AK5:AL5"/>
    <mergeCell ref="V7:X7"/>
    <mergeCell ref="Z7:A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1:B31"/>
    <mergeCell ref="A32:B32"/>
    <mergeCell ref="A33:B33"/>
    <mergeCell ref="A34:B34"/>
    <mergeCell ref="A26:B26"/>
    <mergeCell ref="A27:B27"/>
    <mergeCell ref="A28:B28"/>
    <mergeCell ref="A29:B29"/>
    <mergeCell ref="A30:B30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  <pageSetUpPr fitToPage="1"/>
  </sheetPr>
  <dimension ref="A1:M16"/>
  <sheetViews>
    <sheetView rightToLeft="1" workbookViewId="0">
      <selection activeCell="A4" sqref="A4:M4"/>
    </sheetView>
  </sheetViews>
  <sheetFormatPr defaultRowHeight="12.75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21.75" customHeight="1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3" ht="21.75" customHeight="1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</row>
    <row r="4" spans="1:13" ht="14.45" customHeight="1">
      <c r="A4" s="62" t="s">
        <v>153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</row>
    <row r="5" spans="1:13" ht="14.45" customHeight="1">
      <c r="A5" s="65" t="s">
        <v>154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</row>
    <row r="6" spans="1:13" ht="14.45" customHeight="1"/>
    <row r="7" spans="1:13" ht="14.45" customHeight="1">
      <c r="C7" s="59" t="s">
        <v>6</v>
      </c>
      <c r="D7" s="59"/>
      <c r="E7" s="59"/>
      <c r="F7" s="59"/>
      <c r="G7" s="59"/>
      <c r="H7" s="59"/>
      <c r="I7" s="59"/>
      <c r="J7" s="59"/>
      <c r="K7" s="59"/>
      <c r="L7" s="59"/>
      <c r="M7" s="59"/>
    </row>
    <row r="8" spans="1:13" ht="14.45" customHeight="1">
      <c r="A8" s="2" t="s">
        <v>155</v>
      </c>
      <c r="C8" s="4" t="s">
        <v>10</v>
      </c>
      <c r="D8" s="3"/>
      <c r="E8" s="4" t="s">
        <v>156</v>
      </c>
      <c r="F8" s="3"/>
      <c r="G8" s="4" t="s">
        <v>157</v>
      </c>
      <c r="H8" s="3"/>
      <c r="I8" s="4" t="s">
        <v>158</v>
      </c>
      <c r="J8" s="3"/>
      <c r="K8" s="4" t="s">
        <v>159</v>
      </c>
      <c r="L8" s="3"/>
      <c r="M8" s="4" t="s">
        <v>160</v>
      </c>
    </row>
    <row r="9" spans="1:13" ht="21.75" customHeight="1">
      <c r="A9" s="5" t="s">
        <v>102</v>
      </c>
      <c r="C9" s="16">
        <v>117794</v>
      </c>
      <c r="D9" s="17"/>
      <c r="E9" s="16">
        <v>1000000</v>
      </c>
      <c r="F9" s="17"/>
      <c r="G9" s="16">
        <v>1000000</v>
      </c>
      <c r="H9" s="17"/>
      <c r="I9" s="37">
        <v>0</v>
      </c>
      <c r="J9" s="17"/>
      <c r="K9" s="16">
        <v>117772649837</v>
      </c>
      <c r="M9" s="32" t="s">
        <v>161</v>
      </c>
    </row>
    <row r="10" spans="1:13" ht="21.75" customHeight="1">
      <c r="A10" s="7" t="s">
        <v>114</v>
      </c>
      <c r="C10" s="20">
        <v>178727</v>
      </c>
      <c r="D10" s="17"/>
      <c r="E10" s="20">
        <v>1000000</v>
      </c>
      <c r="F10" s="17"/>
      <c r="G10" s="20">
        <v>1000000</v>
      </c>
      <c r="H10" s="17"/>
      <c r="I10" s="38">
        <v>0</v>
      </c>
      <c r="J10" s="17"/>
      <c r="K10" s="20">
        <v>178694605731</v>
      </c>
      <c r="M10" s="32" t="s">
        <v>161</v>
      </c>
    </row>
    <row r="11" spans="1:13" ht="21.75" customHeight="1">
      <c r="A11" s="7" t="s">
        <v>111</v>
      </c>
      <c r="C11" s="20">
        <v>400000</v>
      </c>
      <c r="D11" s="17"/>
      <c r="E11" s="20">
        <v>1000000</v>
      </c>
      <c r="F11" s="17"/>
      <c r="G11" s="20">
        <v>1000000</v>
      </c>
      <c r="H11" s="17"/>
      <c r="I11" s="38">
        <v>0</v>
      </c>
      <c r="J11" s="17"/>
      <c r="K11" s="20">
        <v>399927500000</v>
      </c>
      <c r="M11" s="32" t="s">
        <v>161</v>
      </c>
    </row>
    <row r="12" spans="1:13" ht="21.75" customHeight="1">
      <c r="A12" s="7" t="s">
        <v>108</v>
      </c>
      <c r="C12" s="20">
        <v>500000</v>
      </c>
      <c r="D12" s="17"/>
      <c r="E12" s="20">
        <v>1000000</v>
      </c>
      <c r="F12" s="17"/>
      <c r="G12" s="20">
        <v>1000000</v>
      </c>
      <c r="H12" s="17"/>
      <c r="I12" s="38">
        <v>0</v>
      </c>
      <c r="J12" s="17"/>
      <c r="K12" s="20">
        <v>499909375000</v>
      </c>
      <c r="M12" s="32" t="s">
        <v>161</v>
      </c>
    </row>
    <row r="13" spans="1:13" ht="21.75" customHeight="1">
      <c r="A13" s="7" t="s">
        <v>77</v>
      </c>
      <c r="C13" s="20">
        <v>900000</v>
      </c>
      <c r="D13" s="17"/>
      <c r="E13" s="20">
        <v>1000000</v>
      </c>
      <c r="F13" s="17"/>
      <c r="G13" s="20">
        <v>900000</v>
      </c>
      <c r="H13" s="17"/>
      <c r="I13" s="38">
        <v>-0.1</v>
      </c>
      <c r="J13" s="17"/>
      <c r="K13" s="20">
        <v>809853187500</v>
      </c>
      <c r="M13" s="32" t="s">
        <v>161</v>
      </c>
    </row>
    <row r="14" spans="1:13" ht="21.75" customHeight="1">
      <c r="A14" s="9" t="s">
        <v>143</v>
      </c>
      <c r="C14" s="23">
        <v>800000</v>
      </c>
      <c r="D14" s="17"/>
      <c r="E14" s="23">
        <v>925180</v>
      </c>
      <c r="F14" s="17"/>
      <c r="G14" s="23">
        <v>948126</v>
      </c>
      <c r="H14" s="17"/>
      <c r="I14" s="39">
        <v>2.4799999999999999E-2</v>
      </c>
      <c r="J14" s="17"/>
      <c r="K14" s="23">
        <v>758363321730</v>
      </c>
      <c r="M14" s="32" t="s">
        <v>161</v>
      </c>
    </row>
    <row r="15" spans="1:13" ht="21.75" customHeight="1" thickBot="1">
      <c r="A15" s="12" t="s">
        <v>30</v>
      </c>
      <c r="C15" s="27">
        <v>2896521</v>
      </c>
      <c r="D15" s="17"/>
      <c r="E15" s="27"/>
      <c r="F15" s="17"/>
      <c r="G15" s="27"/>
      <c r="H15" s="17"/>
      <c r="I15" s="40">
        <f>SUM(I9:I14)</f>
        <v>-7.5200000000000003E-2</v>
      </c>
      <c r="J15" s="17"/>
      <c r="K15" s="27">
        <v>2764520639798</v>
      </c>
      <c r="M15" s="13"/>
    </row>
    <row r="16" spans="1:13" ht="13.5" thickTop="1"/>
  </sheetData>
  <mergeCells count="8">
    <mergeCell ref="C7:M7"/>
    <mergeCell ref="A1:M1"/>
    <mergeCell ref="A2:M2"/>
    <mergeCell ref="A3:M3"/>
    <mergeCell ref="A5:M5"/>
    <mergeCell ref="A4:I4"/>
    <mergeCell ref="J4:K4"/>
    <mergeCell ref="L4:M4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  <pageSetUpPr fitToPage="1"/>
  </sheetPr>
  <dimension ref="A1:L91"/>
  <sheetViews>
    <sheetView rightToLeft="1" topLeftCell="A82" workbookViewId="0">
      <selection activeCell="D92" sqref="D92"/>
    </sheetView>
  </sheetViews>
  <sheetFormatPr defaultRowHeight="12.75"/>
  <cols>
    <col min="1" max="1" width="5.140625" customWidth="1"/>
    <col min="2" max="2" width="35" customWidth="1"/>
    <col min="3" max="3" width="1.28515625" customWidth="1"/>
    <col min="4" max="4" width="18.5703125" customWidth="1"/>
    <col min="5" max="5" width="1.28515625" customWidth="1"/>
    <col min="6" max="6" width="18.140625" customWidth="1"/>
    <col min="7" max="7" width="1.28515625" customWidth="1"/>
    <col min="8" max="8" width="18" customWidth="1"/>
    <col min="9" max="9" width="1.28515625" customWidth="1"/>
    <col min="10" max="10" width="19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21.75" customHeight="1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21.75" customHeight="1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2" ht="14.45" customHeight="1"/>
    <row r="5" spans="1:12" ht="14.45" customHeight="1">
      <c r="A5" s="1"/>
      <c r="B5" s="62" t="s">
        <v>162</v>
      </c>
      <c r="C5" s="62"/>
      <c r="D5" s="62"/>
      <c r="E5" s="62"/>
      <c r="F5" s="62"/>
      <c r="G5" s="62"/>
      <c r="H5" s="62"/>
      <c r="I5" s="62"/>
      <c r="J5" s="62"/>
      <c r="K5" s="62"/>
      <c r="L5" s="62"/>
    </row>
    <row r="6" spans="1:12" ht="14.45" customHeight="1">
      <c r="D6" s="2" t="s">
        <v>4</v>
      </c>
      <c r="F6" s="59" t="s">
        <v>5</v>
      </c>
      <c r="G6" s="59"/>
      <c r="H6" s="59"/>
      <c r="J6" s="2" t="s">
        <v>6</v>
      </c>
    </row>
    <row r="7" spans="1:12" ht="14.45" customHeight="1">
      <c r="D7" s="3"/>
      <c r="F7" s="3"/>
      <c r="G7" s="3"/>
      <c r="H7" s="3"/>
      <c r="J7" s="3"/>
    </row>
    <row r="8" spans="1:12" ht="14.45" customHeight="1">
      <c r="A8" s="59" t="s">
        <v>163</v>
      </c>
      <c r="B8" s="59"/>
      <c r="D8" s="2" t="s">
        <v>164</v>
      </c>
      <c r="F8" s="2" t="s">
        <v>165</v>
      </c>
      <c r="H8" s="2" t="s">
        <v>166</v>
      </c>
      <c r="J8" s="2" t="s">
        <v>164</v>
      </c>
      <c r="L8" s="2" t="s">
        <v>15</v>
      </c>
    </row>
    <row r="9" spans="1:12" ht="21.75" customHeight="1">
      <c r="A9" s="60" t="s">
        <v>167</v>
      </c>
      <c r="B9" s="60"/>
      <c r="D9" s="16">
        <v>10000000</v>
      </c>
      <c r="E9" s="17"/>
      <c r="F9" s="16">
        <v>0</v>
      </c>
      <c r="G9" s="17"/>
      <c r="H9" s="16">
        <v>0</v>
      </c>
      <c r="I9" s="17"/>
      <c r="J9" s="16">
        <v>10000000</v>
      </c>
      <c r="K9" s="17"/>
      <c r="L9" s="37">
        <v>0</v>
      </c>
    </row>
    <row r="10" spans="1:12" ht="21.75" customHeight="1">
      <c r="A10" s="52" t="s">
        <v>168</v>
      </c>
      <c r="B10" s="52"/>
      <c r="D10" s="20">
        <v>79819263</v>
      </c>
      <c r="E10" s="17"/>
      <c r="F10" s="20">
        <v>337577</v>
      </c>
      <c r="G10" s="17"/>
      <c r="H10" s="20">
        <v>0</v>
      </c>
      <c r="I10" s="17"/>
      <c r="J10" s="20">
        <v>80156840</v>
      </c>
      <c r="K10" s="17"/>
      <c r="L10" s="38">
        <v>0</v>
      </c>
    </row>
    <row r="11" spans="1:12" ht="21.75" customHeight="1">
      <c r="A11" s="52" t="s">
        <v>169</v>
      </c>
      <c r="B11" s="52"/>
      <c r="D11" s="20">
        <v>1555366411</v>
      </c>
      <c r="E11" s="17"/>
      <c r="F11" s="20">
        <v>265220230</v>
      </c>
      <c r="G11" s="17"/>
      <c r="H11" s="20">
        <v>1500280000</v>
      </c>
      <c r="I11" s="17"/>
      <c r="J11" s="20">
        <v>320306641</v>
      </c>
      <c r="K11" s="17"/>
      <c r="L11" s="38">
        <v>0</v>
      </c>
    </row>
    <row r="12" spans="1:12" ht="21.75" customHeight="1">
      <c r="A12" s="52" t="s">
        <v>170</v>
      </c>
      <c r="B12" s="52"/>
      <c r="D12" s="20">
        <v>50000000</v>
      </c>
      <c r="E12" s="17"/>
      <c r="F12" s="20">
        <v>0</v>
      </c>
      <c r="G12" s="17"/>
      <c r="H12" s="20">
        <v>0</v>
      </c>
      <c r="I12" s="17"/>
      <c r="J12" s="20">
        <v>50000000</v>
      </c>
      <c r="K12" s="17"/>
      <c r="L12" s="38">
        <v>0</v>
      </c>
    </row>
    <row r="13" spans="1:12" ht="21.75" customHeight="1">
      <c r="A13" s="52" t="s">
        <v>171</v>
      </c>
      <c r="B13" s="52"/>
      <c r="D13" s="20">
        <v>1417148748</v>
      </c>
      <c r="E13" s="17"/>
      <c r="F13" s="20">
        <v>3891403247897</v>
      </c>
      <c r="G13" s="17"/>
      <c r="H13" s="20">
        <v>3876823690000</v>
      </c>
      <c r="I13" s="17"/>
      <c r="J13" s="20">
        <v>15996706645</v>
      </c>
      <c r="K13" s="17"/>
      <c r="L13" s="38">
        <v>5.0000000000000001E-4</v>
      </c>
    </row>
    <row r="14" spans="1:12" ht="21.75" customHeight="1">
      <c r="A14" s="52" t="s">
        <v>172</v>
      </c>
      <c r="B14" s="52"/>
      <c r="D14" s="20">
        <v>362539295</v>
      </c>
      <c r="E14" s="17"/>
      <c r="F14" s="20">
        <v>1539550</v>
      </c>
      <c r="G14" s="17"/>
      <c r="H14" s="20">
        <v>0</v>
      </c>
      <c r="I14" s="17"/>
      <c r="J14" s="20">
        <v>364078845</v>
      </c>
      <c r="K14" s="17"/>
      <c r="L14" s="38">
        <v>0</v>
      </c>
    </row>
    <row r="15" spans="1:12" ht="21.75" customHeight="1">
      <c r="A15" s="52" t="s">
        <v>173</v>
      </c>
      <c r="B15" s="52"/>
      <c r="D15" s="20">
        <v>90271647</v>
      </c>
      <c r="E15" s="17"/>
      <c r="F15" s="20">
        <v>6059018312018</v>
      </c>
      <c r="G15" s="17"/>
      <c r="H15" s="20">
        <v>6059032960401</v>
      </c>
      <c r="I15" s="17"/>
      <c r="J15" s="20">
        <v>75623264</v>
      </c>
      <c r="K15" s="17"/>
      <c r="L15" s="38">
        <v>0</v>
      </c>
    </row>
    <row r="16" spans="1:12" ht="21.75" customHeight="1">
      <c r="A16" s="52" t="s">
        <v>174</v>
      </c>
      <c r="B16" s="52"/>
      <c r="D16" s="20">
        <v>9822092</v>
      </c>
      <c r="E16" s="17"/>
      <c r="F16" s="20">
        <v>1533576388562</v>
      </c>
      <c r="G16" s="17"/>
      <c r="H16" s="20">
        <v>1532900610000</v>
      </c>
      <c r="I16" s="17"/>
      <c r="J16" s="20">
        <v>685600654</v>
      </c>
      <c r="K16" s="17"/>
      <c r="L16" s="38">
        <v>0</v>
      </c>
    </row>
    <row r="17" spans="1:12" ht="21.75" customHeight="1">
      <c r="A17" s="52" t="s">
        <v>175</v>
      </c>
      <c r="B17" s="52"/>
      <c r="D17" s="20">
        <v>13000000000</v>
      </c>
      <c r="E17" s="17"/>
      <c r="F17" s="20">
        <v>0</v>
      </c>
      <c r="G17" s="17"/>
      <c r="H17" s="20">
        <v>0</v>
      </c>
      <c r="I17" s="17"/>
      <c r="J17" s="20">
        <v>13000000000</v>
      </c>
      <c r="K17" s="17"/>
      <c r="L17" s="38">
        <v>4.0000000000000002E-4</v>
      </c>
    </row>
    <row r="18" spans="1:12" ht="21.75" customHeight="1">
      <c r="A18" s="52" t="s">
        <v>176</v>
      </c>
      <c r="B18" s="52"/>
      <c r="D18" s="20">
        <v>4846759</v>
      </c>
      <c r="E18" s="17"/>
      <c r="F18" s="20">
        <v>388854471666</v>
      </c>
      <c r="G18" s="17"/>
      <c r="H18" s="20">
        <v>384031500000</v>
      </c>
      <c r="I18" s="17"/>
      <c r="J18" s="20">
        <v>4827818425</v>
      </c>
      <c r="K18" s="17"/>
      <c r="L18" s="38">
        <v>1E-4</v>
      </c>
    </row>
    <row r="19" spans="1:12" ht="21.75" customHeight="1">
      <c r="A19" s="52" t="s">
        <v>177</v>
      </c>
      <c r="B19" s="52"/>
      <c r="D19" s="20">
        <v>258475638</v>
      </c>
      <c r="E19" s="17"/>
      <c r="F19" s="20">
        <v>1093153</v>
      </c>
      <c r="G19" s="17"/>
      <c r="H19" s="20">
        <v>0</v>
      </c>
      <c r="I19" s="17"/>
      <c r="J19" s="20">
        <v>259568791</v>
      </c>
      <c r="K19" s="17"/>
      <c r="L19" s="38">
        <v>0</v>
      </c>
    </row>
    <row r="20" spans="1:12" ht="21.75" customHeight="1">
      <c r="A20" s="52" t="s">
        <v>178</v>
      </c>
      <c r="B20" s="52"/>
      <c r="D20" s="20">
        <v>181891548</v>
      </c>
      <c r="E20" s="17"/>
      <c r="F20" s="20">
        <v>1022529416831</v>
      </c>
      <c r="G20" s="17"/>
      <c r="H20" s="20">
        <v>1022703545000</v>
      </c>
      <c r="I20" s="17"/>
      <c r="J20" s="20">
        <v>7763379</v>
      </c>
      <c r="K20" s="17"/>
      <c r="L20" s="38">
        <v>0</v>
      </c>
    </row>
    <row r="21" spans="1:12" ht="21.75" customHeight="1">
      <c r="A21" s="52" t="s">
        <v>179</v>
      </c>
      <c r="B21" s="52"/>
      <c r="D21" s="20">
        <v>2499714</v>
      </c>
      <c r="E21" s="17"/>
      <c r="F21" s="20">
        <v>63486307689</v>
      </c>
      <c r="G21" s="17"/>
      <c r="H21" s="20">
        <v>63482100000</v>
      </c>
      <c r="I21" s="17"/>
      <c r="J21" s="20">
        <v>6707403</v>
      </c>
      <c r="K21" s="17"/>
      <c r="L21" s="38">
        <v>0</v>
      </c>
    </row>
    <row r="22" spans="1:12" ht="21.75" customHeight="1">
      <c r="A22" s="52" t="s">
        <v>180</v>
      </c>
      <c r="B22" s="52"/>
      <c r="D22" s="20">
        <v>6160190</v>
      </c>
      <c r="E22" s="17"/>
      <c r="F22" s="20">
        <v>26150</v>
      </c>
      <c r="G22" s="17"/>
      <c r="H22" s="20">
        <v>1008000</v>
      </c>
      <c r="I22" s="17"/>
      <c r="J22" s="20">
        <v>5178340</v>
      </c>
      <c r="K22" s="17"/>
      <c r="L22" s="38">
        <v>0</v>
      </c>
    </row>
    <row r="23" spans="1:12" ht="21.75" customHeight="1">
      <c r="A23" s="52" t="s">
        <v>181</v>
      </c>
      <c r="B23" s="52"/>
      <c r="D23" s="20">
        <v>1000000000</v>
      </c>
      <c r="E23" s="17"/>
      <c r="F23" s="20">
        <v>0</v>
      </c>
      <c r="G23" s="17"/>
      <c r="H23" s="20">
        <v>1000000000</v>
      </c>
      <c r="I23" s="17"/>
      <c r="J23" s="20">
        <v>0</v>
      </c>
      <c r="K23" s="17"/>
      <c r="L23" s="38">
        <v>0</v>
      </c>
    </row>
    <row r="24" spans="1:12" ht="21.75" customHeight="1">
      <c r="A24" s="52" t="s">
        <v>182</v>
      </c>
      <c r="B24" s="52"/>
      <c r="D24" s="20">
        <v>348000000000</v>
      </c>
      <c r="E24" s="17"/>
      <c r="F24" s="20">
        <v>0</v>
      </c>
      <c r="G24" s="17"/>
      <c r="H24" s="20">
        <v>0</v>
      </c>
      <c r="I24" s="17"/>
      <c r="J24" s="20">
        <v>348000000000</v>
      </c>
      <c r="K24" s="17"/>
      <c r="L24" s="38">
        <v>1.0200000000000001E-2</v>
      </c>
    </row>
    <row r="25" spans="1:12" ht="21.75" customHeight="1">
      <c r="A25" s="52" t="s">
        <v>182</v>
      </c>
      <c r="B25" s="52"/>
      <c r="D25" s="20">
        <v>151000000000</v>
      </c>
      <c r="E25" s="17"/>
      <c r="F25" s="20">
        <v>0</v>
      </c>
      <c r="G25" s="17"/>
      <c r="H25" s="20">
        <v>0</v>
      </c>
      <c r="I25" s="17"/>
      <c r="J25" s="20">
        <v>151000000000</v>
      </c>
      <c r="K25" s="17"/>
      <c r="L25" s="38">
        <v>4.4000000000000003E-3</v>
      </c>
    </row>
    <row r="26" spans="1:12" ht="21.75" customHeight="1">
      <c r="A26" s="52" t="s">
        <v>182</v>
      </c>
      <c r="B26" s="52"/>
      <c r="D26" s="20">
        <v>51000000000</v>
      </c>
      <c r="E26" s="17"/>
      <c r="F26" s="20">
        <v>0</v>
      </c>
      <c r="G26" s="17"/>
      <c r="H26" s="20">
        <v>0</v>
      </c>
      <c r="I26" s="17"/>
      <c r="J26" s="20">
        <v>51000000000</v>
      </c>
      <c r="K26" s="17"/>
      <c r="L26" s="38">
        <v>1.5E-3</v>
      </c>
    </row>
    <row r="27" spans="1:12" ht="21.75" customHeight="1">
      <c r="A27" s="52" t="s">
        <v>181</v>
      </c>
      <c r="B27" s="52"/>
      <c r="D27" s="20">
        <v>3250000000</v>
      </c>
      <c r="E27" s="17"/>
      <c r="F27" s="20">
        <v>0</v>
      </c>
      <c r="G27" s="17"/>
      <c r="H27" s="20">
        <v>3250000000</v>
      </c>
      <c r="I27" s="17"/>
      <c r="J27" s="20">
        <v>0</v>
      </c>
      <c r="K27" s="17"/>
      <c r="L27" s="38">
        <v>0</v>
      </c>
    </row>
    <row r="28" spans="1:12" ht="21.75" customHeight="1">
      <c r="A28" s="52" t="s">
        <v>181</v>
      </c>
      <c r="B28" s="52"/>
      <c r="D28" s="20">
        <v>3420000000</v>
      </c>
      <c r="E28" s="17"/>
      <c r="F28" s="20">
        <v>0</v>
      </c>
      <c r="G28" s="17"/>
      <c r="H28" s="20">
        <v>3420000000</v>
      </c>
      <c r="I28" s="17"/>
      <c r="J28" s="20">
        <v>0</v>
      </c>
      <c r="K28" s="17"/>
      <c r="L28" s="38">
        <v>0</v>
      </c>
    </row>
    <row r="29" spans="1:12" ht="21.75" customHeight="1">
      <c r="A29" s="52" t="s">
        <v>183</v>
      </c>
      <c r="B29" s="52"/>
      <c r="D29" s="20">
        <v>1000000000000</v>
      </c>
      <c r="E29" s="17"/>
      <c r="F29" s="20">
        <v>0</v>
      </c>
      <c r="G29" s="17"/>
      <c r="H29" s="20">
        <v>0</v>
      </c>
      <c r="I29" s="17"/>
      <c r="J29" s="20">
        <v>1000000000000</v>
      </c>
      <c r="K29" s="17"/>
      <c r="L29" s="38">
        <v>2.93E-2</v>
      </c>
    </row>
    <row r="30" spans="1:12" ht="21.75" customHeight="1">
      <c r="A30" s="52" t="s">
        <v>184</v>
      </c>
      <c r="B30" s="52"/>
      <c r="D30" s="20">
        <v>1000000000000</v>
      </c>
      <c r="E30" s="17"/>
      <c r="F30" s="20">
        <v>0</v>
      </c>
      <c r="G30" s="17"/>
      <c r="H30" s="20">
        <v>0</v>
      </c>
      <c r="I30" s="17"/>
      <c r="J30" s="20">
        <v>1000000000000</v>
      </c>
      <c r="K30" s="17"/>
      <c r="L30" s="38">
        <v>2.93E-2</v>
      </c>
    </row>
    <row r="31" spans="1:12" ht="21.75" customHeight="1">
      <c r="A31" s="52" t="s">
        <v>185</v>
      </c>
      <c r="B31" s="52"/>
      <c r="D31" s="20">
        <v>500000000000</v>
      </c>
      <c r="E31" s="17"/>
      <c r="F31" s="20">
        <v>0</v>
      </c>
      <c r="G31" s="17"/>
      <c r="H31" s="20">
        <v>0</v>
      </c>
      <c r="I31" s="17"/>
      <c r="J31" s="20">
        <v>500000000000</v>
      </c>
      <c r="K31" s="17"/>
      <c r="L31" s="38">
        <v>1.47E-2</v>
      </c>
    </row>
    <row r="32" spans="1:12" ht="21.75" customHeight="1">
      <c r="A32" s="52" t="s">
        <v>181</v>
      </c>
      <c r="B32" s="52"/>
      <c r="D32" s="20">
        <v>43000000000</v>
      </c>
      <c r="E32" s="17"/>
      <c r="F32" s="20">
        <v>0</v>
      </c>
      <c r="G32" s="17"/>
      <c r="H32" s="20">
        <v>43000000000</v>
      </c>
      <c r="I32" s="17"/>
      <c r="J32" s="20">
        <v>0</v>
      </c>
      <c r="K32" s="17"/>
      <c r="L32" s="38">
        <v>0</v>
      </c>
    </row>
    <row r="33" spans="1:12" ht="21.75" customHeight="1">
      <c r="A33" s="52" t="s">
        <v>181</v>
      </c>
      <c r="B33" s="52"/>
      <c r="D33" s="20">
        <v>90000000000</v>
      </c>
      <c r="E33" s="17"/>
      <c r="F33" s="20">
        <v>0</v>
      </c>
      <c r="G33" s="17"/>
      <c r="H33" s="20">
        <v>90000000000</v>
      </c>
      <c r="I33" s="17"/>
      <c r="J33" s="20">
        <v>0</v>
      </c>
      <c r="K33" s="17"/>
      <c r="L33" s="38">
        <v>0</v>
      </c>
    </row>
    <row r="34" spans="1:12" ht="21.75" customHeight="1">
      <c r="A34" s="52" t="s">
        <v>181</v>
      </c>
      <c r="B34" s="52"/>
      <c r="D34" s="20">
        <v>138000000000</v>
      </c>
      <c r="E34" s="17"/>
      <c r="F34" s="20">
        <v>0</v>
      </c>
      <c r="G34" s="17"/>
      <c r="H34" s="20">
        <v>138000000000</v>
      </c>
      <c r="I34" s="17"/>
      <c r="J34" s="20">
        <v>0</v>
      </c>
      <c r="K34" s="17"/>
      <c r="L34" s="38">
        <v>0</v>
      </c>
    </row>
    <row r="35" spans="1:12" ht="21.75" customHeight="1">
      <c r="A35" s="52" t="s">
        <v>186</v>
      </c>
      <c r="B35" s="52"/>
      <c r="D35" s="20">
        <v>80000000000</v>
      </c>
      <c r="E35" s="17"/>
      <c r="F35" s="20">
        <v>0</v>
      </c>
      <c r="G35" s="17"/>
      <c r="H35" s="20">
        <v>0</v>
      </c>
      <c r="I35" s="17"/>
      <c r="J35" s="20">
        <v>80000000000</v>
      </c>
      <c r="K35" s="17"/>
      <c r="L35" s="38">
        <v>2.3E-3</v>
      </c>
    </row>
    <row r="36" spans="1:12" ht="21.75" customHeight="1">
      <c r="A36" s="52" t="s">
        <v>186</v>
      </c>
      <c r="B36" s="52"/>
      <c r="D36" s="20">
        <v>84000000000</v>
      </c>
      <c r="E36" s="17"/>
      <c r="F36" s="20">
        <v>0</v>
      </c>
      <c r="G36" s="17"/>
      <c r="H36" s="20">
        <v>0</v>
      </c>
      <c r="I36" s="17"/>
      <c r="J36" s="20">
        <v>84000000000</v>
      </c>
      <c r="K36" s="17"/>
      <c r="L36" s="38">
        <v>2.5000000000000001E-3</v>
      </c>
    </row>
    <row r="37" spans="1:12" ht="21.75" customHeight="1">
      <c r="A37" s="52" t="s">
        <v>187</v>
      </c>
      <c r="B37" s="52"/>
      <c r="D37" s="20">
        <v>34108218</v>
      </c>
      <c r="E37" s="17"/>
      <c r="F37" s="20">
        <v>17130281829</v>
      </c>
      <c r="G37" s="17"/>
      <c r="H37" s="20">
        <v>17160375000</v>
      </c>
      <c r="I37" s="17"/>
      <c r="J37" s="20">
        <v>4015047</v>
      </c>
      <c r="K37" s="17"/>
      <c r="L37" s="38">
        <v>0</v>
      </c>
    </row>
    <row r="38" spans="1:12" ht="21.75" customHeight="1">
      <c r="A38" s="52" t="s">
        <v>181</v>
      </c>
      <c r="B38" s="52"/>
      <c r="D38" s="20">
        <v>188800000000</v>
      </c>
      <c r="E38" s="17"/>
      <c r="F38" s="20">
        <v>0</v>
      </c>
      <c r="G38" s="17"/>
      <c r="H38" s="20">
        <v>188800000000</v>
      </c>
      <c r="I38" s="17"/>
      <c r="J38" s="20">
        <v>0</v>
      </c>
      <c r="K38" s="17"/>
      <c r="L38" s="38">
        <v>0</v>
      </c>
    </row>
    <row r="39" spans="1:12" ht="21.75" customHeight="1">
      <c r="A39" s="52" t="s">
        <v>181</v>
      </c>
      <c r="B39" s="52"/>
      <c r="D39" s="20">
        <v>203400000000</v>
      </c>
      <c r="E39" s="17"/>
      <c r="F39" s="20">
        <v>0</v>
      </c>
      <c r="G39" s="17"/>
      <c r="H39" s="20">
        <v>203400000000</v>
      </c>
      <c r="I39" s="17"/>
      <c r="J39" s="20">
        <v>0</v>
      </c>
      <c r="K39" s="17"/>
      <c r="L39" s="38">
        <v>0</v>
      </c>
    </row>
    <row r="40" spans="1:12" ht="21.75" customHeight="1">
      <c r="A40" s="52" t="s">
        <v>182</v>
      </c>
      <c r="B40" s="52"/>
      <c r="D40" s="20">
        <v>308600000000</v>
      </c>
      <c r="E40" s="17"/>
      <c r="F40" s="20">
        <v>0</v>
      </c>
      <c r="G40" s="17"/>
      <c r="H40" s="20">
        <v>308600000000</v>
      </c>
      <c r="I40" s="17"/>
      <c r="J40" s="20">
        <v>0</v>
      </c>
      <c r="K40" s="17"/>
      <c r="L40" s="38">
        <v>0</v>
      </c>
    </row>
    <row r="41" spans="1:12" ht="21.75" customHeight="1">
      <c r="A41" s="52" t="s">
        <v>181</v>
      </c>
      <c r="B41" s="52"/>
      <c r="D41" s="20">
        <v>50600000000</v>
      </c>
      <c r="E41" s="17"/>
      <c r="F41" s="20">
        <v>0</v>
      </c>
      <c r="G41" s="17"/>
      <c r="H41" s="20">
        <v>50600000000</v>
      </c>
      <c r="I41" s="17"/>
      <c r="J41" s="20">
        <v>0</v>
      </c>
      <c r="K41" s="17"/>
      <c r="L41" s="38">
        <v>0</v>
      </c>
    </row>
    <row r="42" spans="1:12" ht="21.75" customHeight="1">
      <c r="A42" s="52" t="s">
        <v>181</v>
      </c>
      <c r="B42" s="52"/>
      <c r="D42" s="20">
        <v>398340000000</v>
      </c>
      <c r="E42" s="17"/>
      <c r="F42" s="20">
        <v>0</v>
      </c>
      <c r="G42" s="17"/>
      <c r="H42" s="20">
        <v>398340000000</v>
      </c>
      <c r="I42" s="17"/>
      <c r="J42" s="20">
        <v>0</v>
      </c>
      <c r="K42" s="17"/>
      <c r="L42" s="38">
        <v>0</v>
      </c>
    </row>
    <row r="43" spans="1:12" ht="21.75" customHeight="1">
      <c r="A43" s="52" t="s">
        <v>182</v>
      </c>
      <c r="B43" s="52"/>
      <c r="D43" s="20">
        <v>20900000000</v>
      </c>
      <c r="E43" s="17"/>
      <c r="F43" s="20">
        <v>0</v>
      </c>
      <c r="G43" s="17"/>
      <c r="H43" s="20">
        <v>0</v>
      </c>
      <c r="I43" s="17"/>
      <c r="J43" s="20">
        <v>20900000000</v>
      </c>
      <c r="K43" s="17"/>
      <c r="L43" s="38">
        <v>5.9999999999999995E-4</v>
      </c>
    </row>
    <row r="44" spans="1:12" ht="21.75" customHeight="1">
      <c r="A44" s="52" t="s">
        <v>181</v>
      </c>
      <c r="B44" s="52"/>
      <c r="D44" s="20">
        <v>366220000000</v>
      </c>
      <c r="E44" s="17"/>
      <c r="F44" s="20">
        <v>0</v>
      </c>
      <c r="G44" s="17"/>
      <c r="H44" s="20">
        <v>366220000000</v>
      </c>
      <c r="I44" s="17"/>
      <c r="J44" s="20">
        <v>0</v>
      </c>
      <c r="K44" s="17"/>
      <c r="L44" s="38">
        <v>0</v>
      </c>
    </row>
    <row r="45" spans="1:12" ht="21.75" customHeight="1">
      <c r="A45" s="52" t="s">
        <v>181</v>
      </c>
      <c r="B45" s="52"/>
      <c r="D45" s="20">
        <v>37780000000</v>
      </c>
      <c r="E45" s="17"/>
      <c r="F45" s="20">
        <v>0</v>
      </c>
      <c r="G45" s="17"/>
      <c r="H45" s="20">
        <v>37780000000</v>
      </c>
      <c r="I45" s="17"/>
      <c r="J45" s="20">
        <v>0</v>
      </c>
      <c r="K45" s="17"/>
      <c r="L45" s="38">
        <v>0</v>
      </c>
    </row>
    <row r="46" spans="1:12" ht="21.75" customHeight="1">
      <c r="A46" s="52" t="s">
        <v>181</v>
      </c>
      <c r="B46" s="52"/>
      <c r="D46" s="20">
        <v>64900000000</v>
      </c>
      <c r="E46" s="17"/>
      <c r="F46" s="20">
        <v>0</v>
      </c>
      <c r="G46" s="17"/>
      <c r="H46" s="20">
        <v>64900000000</v>
      </c>
      <c r="I46" s="17"/>
      <c r="J46" s="20">
        <v>0</v>
      </c>
      <c r="K46" s="17"/>
      <c r="L46" s="38">
        <v>0</v>
      </c>
    </row>
    <row r="47" spans="1:12" ht="21.75" customHeight="1">
      <c r="A47" s="52" t="s">
        <v>181</v>
      </c>
      <c r="B47" s="52"/>
      <c r="D47" s="20">
        <v>177480000000</v>
      </c>
      <c r="E47" s="17"/>
      <c r="F47" s="20">
        <v>0</v>
      </c>
      <c r="G47" s="17"/>
      <c r="H47" s="20">
        <v>177480000000</v>
      </c>
      <c r="I47" s="17"/>
      <c r="J47" s="20">
        <v>0</v>
      </c>
      <c r="K47" s="17"/>
      <c r="L47" s="38">
        <v>0</v>
      </c>
    </row>
    <row r="48" spans="1:12" ht="21.75" customHeight="1">
      <c r="A48" s="52" t="s">
        <v>181</v>
      </c>
      <c r="B48" s="52"/>
      <c r="D48" s="20">
        <v>224000000000</v>
      </c>
      <c r="E48" s="17"/>
      <c r="F48" s="20">
        <v>0</v>
      </c>
      <c r="G48" s="17"/>
      <c r="H48" s="20">
        <v>211000000000</v>
      </c>
      <c r="I48" s="17"/>
      <c r="J48" s="20">
        <v>13000000000</v>
      </c>
      <c r="K48" s="17"/>
      <c r="L48" s="38">
        <v>4.0000000000000002E-4</v>
      </c>
    </row>
    <row r="49" spans="1:12" ht="21.75" customHeight="1">
      <c r="A49" s="52" t="s">
        <v>188</v>
      </c>
      <c r="B49" s="52"/>
      <c r="D49" s="20">
        <v>34000000000</v>
      </c>
      <c r="E49" s="17"/>
      <c r="F49" s="20">
        <v>0</v>
      </c>
      <c r="G49" s="17"/>
      <c r="H49" s="20">
        <v>0</v>
      </c>
      <c r="I49" s="17"/>
      <c r="J49" s="20">
        <v>34000000000</v>
      </c>
      <c r="K49" s="17"/>
      <c r="L49" s="38">
        <v>1E-3</v>
      </c>
    </row>
    <row r="50" spans="1:12" ht="21.75" customHeight="1">
      <c r="A50" s="52" t="s">
        <v>188</v>
      </c>
      <c r="B50" s="52"/>
      <c r="D50" s="20">
        <v>52000000000</v>
      </c>
      <c r="E50" s="17"/>
      <c r="F50" s="20">
        <v>0</v>
      </c>
      <c r="G50" s="17"/>
      <c r="H50" s="20">
        <v>0</v>
      </c>
      <c r="I50" s="17"/>
      <c r="J50" s="20">
        <v>52000000000</v>
      </c>
      <c r="K50" s="17"/>
      <c r="L50" s="38">
        <v>1.5E-3</v>
      </c>
    </row>
    <row r="51" spans="1:12" ht="21.75" customHeight="1">
      <c r="A51" s="52" t="s">
        <v>188</v>
      </c>
      <c r="B51" s="52"/>
      <c r="D51" s="20">
        <v>160600000000</v>
      </c>
      <c r="E51" s="17"/>
      <c r="F51" s="20">
        <v>0</v>
      </c>
      <c r="G51" s="17"/>
      <c r="H51" s="20">
        <v>0</v>
      </c>
      <c r="I51" s="17"/>
      <c r="J51" s="20">
        <v>160600000000</v>
      </c>
      <c r="K51" s="17"/>
      <c r="L51" s="38">
        <v>4.7000000000000002E-3</v>
      </c>
    </row>
    <row r="52" spans="1:12" ht="21.75" customHeight="1">
      <c r="A52" s="52" t="s">
        <v>189</v>
      </c>
      <c r="B52" s="52"/>
      <c r="D52" s="20">
        <v>171800000000</v>
      </c>
      <c r="E52" s="17"/>
      <c r="F52" s="20">
        <v>0</v>
      </c>
      <c r="G52" s="17"/>
      <c r="H52" s="20">
        <v>171800000000</v>
      </c>
      <c r="I52" s="17"/>
      <c r="J52" s="20">
        <v>0</v>
      </c>
      <c r="K52" s="17"/>
      <c r="L52" s="38">
        <v>0</v>
      </c>
    </row>
    <row r="53" spans="1:12" ht="21.75" customHeight="1">
      <c r="A53" s="52" t="s">
        <v>186</v>
      </c>
      <c r="B53" s="52"/>
      <c r="D53" s="20">
        <v>13000000000</v>
      </c>
      <c r="E53" s="17"/>
      <c r="F53" s="20">
        <v>0</v>
      </c>
      <c r="G53" s="17"/>
      <c r="H53" s="20">
        <v>0</v>
      </c>
      <c r="I53" s="17"/>
      <c r="J53" s="20">
        <v>13000000000</v>
      </c>
      <c r="K53" s="17"/>
      <c r="L53" s="38">
        <v>4.0000000000000002E-4</v>
      </c>
    </row>
    <row r="54" spans="1:12" ht="21.75" customHeight="1">
      <c r="A54" s="52" t="s">
        <v>188</v>
      </c>
      <c r="B54" s="52"/>
      <c r="D54" s="20">
        <v>440000000000</v>
      </c>
      <c r="E54" s="17"/>
      <c r="F54" s="20">
        <v>0</v>
      </c>
      <c r="G54" s="17"/>
      <c r="H54" s="20">
        <v>0</v>
      </c>
      <c r="I54" s="17"/>
      <c r="J54" s="20">
        <v>440000000000</v>
      </c>
      <c r="K54" s="17"/>
      <c r="L54" s="38">
        <v>1.29E-2</v>
      </c>
    </row>
    <row r="55" spans="1:12" ht="21.75" customHeight="1">
      <c r="A55" s="52" t="s">
        <v>188</v>
      </c>
      <c r="B55" s="52"/>
      <c r="D55" s="20">
        <v>230000000000</v>
      </c>
      <c r="E55" s="17"/>
      <c r="F55" s="20">
        <v>0</v>
      </c>
      <c r="G55" s="17"/>
      <c r="H55" s="20">
        <v>0</v>
      </c>
      <c r="I55" s="17"/>
      <c r="J55" s="20">
        <v>230000000000</v>
      </c>
      <c r="K55" s="17"/>
      <c r="L55" s="38">
        <v>6.7000000000000002E-3</v>
      </c>
    </row>
    <row r="56" spans="1:12" ht="21.75" customHeight="1">
      <c r="A56" s="52" t="s">
        <v>182</v>
      </c>
      <c r="B56" s="52"/>
      <c r="D56" s="20">
        <v>9500000000</v>
      </c>
      <c r="E56" s="17"/>
      <c r="F56" s="20">
        <v>0</v>
      </c>
      <c r="G56" s="17"/>
      <c r="H56" s="20">
        <v>0</v>
      </c>
      <c r="I56" s="17"/>
      <c r="J56" s="20">
        <v>9500000000</v>
      </c>
      <c r="K56" s="17"/>
      <c r="L56" s="38">
        <v>2.9999999999999997E-4</v>
      </c>
    </row>
    <row r="57" spans="1:12" ht="21.75" customHeight="1">
      <c r="A57" s="52" t="s">
        <v>186</v>
      </c>
      <c r="B57" s="52"/>
      <c r="D57" s="20">
        <v>22800000000</v>
      </c>
      <c r="E57" s="17"/>
      <c r="F57" s="20">
        <v>0</v>
      </c>
      <c r="G57" s="17"/>
      <c r="H57" s="20">
        <v>0</v>
      </c>
      <c r="I57" s="17"/>
      <c r="J57" s="20">
        <v>22800000000</v>
      </c>
      <c r="K57" s="17"/>
      <c r="L57" s="38">
        <v>6.9999999999999999E-4</v>
      </c>
    </row>
    <row r="58" spans="1:12" ht="21.75" customHeight="1">
      <c r="A58" s="52" t="s">
        <v>188</v>
      </c>
      <c r="B58" s="52"/>
      <c r="D58" s="20">
        <v>120600000000</v>
      </c>
      <c r="E58" s="17"/>
      <c r="F58" s="20">
        <v>0</v>
      </c>
      <c r="G58" s="17"/>
      <c r="H58" s="20">
        <v>0</v>
      </c>
      <c r="I58" s="17"/>
      <c r="J58" s="20">
        <v>120600000000</v>
      </c>
      <c r="K58" s="17"/>
      <c r="L58" s="38">
        <v>3.5000000000000001E-3</v>
      </c>
    </row>
    <row r="59" spans="1:12" ht="21.75" customHeight="1">
      <c r="A59" s="52" t="s">
        <v>188</v>
      </c>
      <c r="B59" s="52"/>
      <c r="D59" s="20">
        <v>274400000000</v>
      </c>
      <c r="E59" s="17"/>
      <c r="F59" s="20">
        <v>0</v>
      </c>
      <c r="G59" s="17"/>
      <c r="H59" s="20">
        <v>0</v>
      </c>
      <c r="I59" s="17"/>
      <c r="J59" s="20">
        <v>274400000000</v>
      </c>
      <c r="K59" s="17"/>
      <c r="L59" s="38">
        <v>8.0000000000000002E-3</v>
      </c>
    </row>
    <row r="60" spans="1:12" ht="21.75" customHeight="1">
      <c r="A60" s="52" t="s">
        <v>188</v>
      </c>
      <c r="B60" s="52"/>
      <c r="D60" s="20">
        <v>7460000000</v>
      </c>
      <c r="E60" s="17"/>
      <c r="F60" s="20">
        <v>0</v>
      </c>
      <c r="G60" s="17"/>
      <c r="H60" s="20">
        <v>0</v>
      </c>
      <c r="I60" s="17"/>
      <c r="J60" s="20">
        <v>7460000000</v>
      </c>
      <c r="K60" s="17"/>
      <c r="L60" s="38">
        <v>2.0000000000000001E-4</v>
      </c>
    </row>
    <row r="61" spans="1:12" ht="21.75" customHeight="1">
      <c r="A61" s="52" t="s">
        <v>190</v>
      </c>
      <c r="B61" s="52"/>
      <c r="D61" s="20">
        <v>1600000000000</v>
      </c>
      <c r="E61" s="17"/>
      <c r="F61" s="20">
        <v>0</v>
      </c>
      <c r="G61" s="17"/>
      <c r="H61" s="20">
        <v>300000000000</v>
      </c>
      <c r="I61" s="17"/>
      <c r="J61" s="20">
        <v>1300000000000</v>
      </c>
      <c r="K61" s="17"/>
      <c r="L61" s="38">
        <v>3.8100000000000002E-2</v>
      </c>
    </row>
    <row r="62" spans="1:12" ht="21.75" customHeight="1">
      <c r="A62" s="52" t="s">
        <v>190</v>
      </c>
      <c r="B62" s="52"/>
      <c r="D62" s="20">
        <v>1597800000000</v>
      </c>
      <c r="E62" s="17"/>
      <c r="F62" s="20">
        <v>0</v>
      </c>
      <c r="G62" s="17"/>
      <c r="H62" s="20">
        <v>0</v>
      </c>
      <c r="I62" s="17"/>
      <c r="J62" s="20">
        <v>1597800000000</v>
      </c>
      <c r="K62" s="17"/>
      <c r="L62" s="38">
        <v>4.6800000000000001E-2</v>
      </c>
    </row>
    <row r="63" spans="1:12" ht="21.75" customHeight="1">
      <c r="A63" s="52" t="s">
        <v>182</v>
      </c>
      <c r="B63" s="52"/>
      <c r="D63" s="20">
        <v>319500000000</v>
      </c>
      <c r="E63" s="17"/>
      <c r="F63" s="20">
        <v>0</v>
      </c>
      <c r="G63" s="17"/>
      <c r="H63" s="20">
        <v>0</v>
      </c>
      <c r="I63" s="17"/>
      <c r="J63" s="20">
        <v>319500000000</v>
      </c>
      <c r="K63" s="17"/>
      <c r="L63" s="38">
        <v>9.4000000000000004E-3</v>
      </c>
    </row>
    <row r="64" spans="1:12" ht="21.75" customHeight="1">
      <c r="A64" s="52" t="s">
        <v>188</v>
      </c>
      <c r="B64" s="52"/>
      <c r="D64" s="20">
        <v>4150000000</v>
      </c>
      <c r="E64" s="17"/>
      <c r="F64" s="20">
        <v>0</v>
      </c>
      <c r="G64" s="17"/>
      <c r="H64" s="20">
        <v>0</v>
      </c>
      <c r="I64" s="17"/>
      <c r="J64" s="20">
        <v>4150000000</v>
      </c>
      <c r="K64" s="17"/>
      <c r="L64" s="38">
        <v>1E-4</v>
      </c>
    </row>
    <row r="65" spans="1:12" ht="21.75" customHeight="1">
      <c r="A65" s="52" t="s">
        <v>191</v>
      </c>
      <c r="B65" s="52"/>
      <c r="D65" s="20">
        <v>2004000000000</v>
      </c>
      <c r="E65" s="17"/>
      <c r="F65" s="20">
        <v>0</v>
      </c>
      <c r="G65" s="17"/>
      <c r="H65" s="20">
        <v>480000000000</v>
      </c>
      <c r="I65" s="17"/>
      <c r="J65" s="20">
        <v>1524000000000</v>
      </c>
      <c r="K65" s="17"/>
      <c r="L65" s="38">
        <v>4.4699999999999997E-2</v>
      </c>
    </row>
    <row r="66" spans="1:12" ht="21.75" customHeight="1">
      <c r="A66" s="52" t="s">
        <v>182</v>
      </c>
      <c r="B66" s="52"/>
      <c r="D66" s="20">
        <v>487490000000</v>
      </c>
      <c r="E66" s="17"/>
      <c r="F66" s="20">
        <v>0</v>
      </c>
      <c r="G66" s="17"/>
      <c r="H66" s="20">
        <v>0</v>
      </c>
      <c r="I66" s="17"/>
      <c r="J66" s="20">
        <v>487490000000</v>
      </c>
      <c r="K66" s="17"/>
      <c r="L66" s="38">
        <v>1.43E-2</v>
      </c>
    </row>
    <row r="67" spans="1:12" ht="21.75" customHeight="1">
      <c r="A67" s="52" t="s">
        <v>191</v>
      </c>
      <c r="B67" s="52"/>
      <c r="D67" s="20">
        <v>2370000000</v>
      </c>
      <c r="E67" s="17"/>
      <c r="F67" s="20">
        <v>0</v>
      </c>
      <c r="G67" s="17"/>
      <c r="H67" s="20">
        <v>0</v>
      </c>
      <c r="I67" s="17"/>
      <c r="J67" s="20">
        <v>2370000000</v>
      </c>
      <c r="K67" s="17"/>
      <c r="L67" s="38">
        <v>1E-4</v>
      </c>
    </row>
    <row r="68" spans="1:12" ht="21.75" customHeight="1">
      <c r="A68" s="52" t="s">
        <v>188</v>
      </c>
      <c r="B68" s="52"/>
      <c r="D68" s="20">
        <v>22390000000</v>
      </c>
      <c r="E68" s="17"/>
      <c r="F68" s="20">
        <v>0</v>
      </c>
      <c r="G68" s="17"/>
      <c r="H68" s="20">
        <v>0</v>
      </c>
      <c r="I68" s="17"/>
      <c r="J68" s="20">
        <v>22390000000</v>
      </c>
      <c r="K68" s="17"/>
      <c r="L68" s="38">
        <v>6.9999999999999999E-4</v>
      </c>
    </row>
    <row r="69" spans="1:12" ht="21.75" customHeight="1">
      <c r="A69" s="52" t="s">
        <v>182</v>
      </c>
      <c r="B69" s="52"/>
      <c r="D69" s="20">
        <v>159000000000</v>
      </c>
      <c r="E69" s="17"/>
      <c r="F69" s="20">
        <v>0</v>
      </c>
      <c r="G69" s="17"/>
      <c r="H69" s="20">
        <v>0</v>
      </c>
      <c r="I69" s="17"/>
      <c r="J69" s="20">
        <v>159000000000</v>
      </c>
      <c r="K69" s="17"/>
      <c r="L69" s="38">
        <v>4.7000000000000002E-3</v>
      </c>
    </row>
    <row r="70" spans="1:12" ht="21.75" customHeight="1">
      <c r="A70" s="52" t="s">
        <v>192</v>
      </c>
      <c r="B70" s="52"/>
      <c r="D70" s="20">
        <v>500000000000</v>
      </c>
      <c r="E70" s="17"/>
      <c r="F70" s="20">
        <v>0</v>
      </c>
      <c r="G70" s="17"/>
      <c r="H70" s="20">
        <v>0</v>
      </c>
      <c r="I70" s="17"/>
      <c r="J70" s="20">
        <v>500000000000</v>
      </c>
      <c r="K70" s="17"/>
      <c r="L70" s="38">
        <v>1.47E-2</v>
      </c>
    </row>
    <row r="71" spans="1:12" ht="21.75" customHeight="1">
      <c r="A71" s="52" t="s">
        <v>182</v>
      </c>
      <c r="B71" s="52"/>
      <c r="D71" s="20">
        <v>319000000000</v>
      </c>
      <c r="E71" s="17"/>
      <c r="F71" s="20">
        <v>0</v>
      </c>
      <c r="G71" s="17"/>
      <c r="H71" s="20">
        <v>0</v>
      </c>
      <c r="I71" s="17"/>
      <c r="J71" s="20">
        <v>319000000000</v>
      </c>
      <c r="K71" s="17"/>
      <c r="L71" s="38">
        <v>9.4000000000000004E-3</v>
      </c>
    </row>
    <row r="72" spans="1:12" ht="21.75" customHeight="1">
      <c r="A72" s="52" t="s">
        <v>192</v>
      </c>
      <c r="B72" s="52"/>
      <c r="D72" s="20">
        <v>500000000000</v>
      </c>
      <c r="E72" s="17"/>
      <c r="F72" s="20">
        <v>0</v>
      </c>
      <c r="G72" s="17"/>
      <c r="H72" s="20">
        <v>0</v>
      </c>
      <c r="I72" s="17"/>
      <c r="J72" s="20">
        <v>500000000000</v>
      </c>
      <c r="K72" s="17"/>
      <c r="L72" s="38">
        <v>1.47E-2</v>
      </c>
    </row>
    <row r="73" spans="1:12" ht="21.75" customHeight="1">
      <c r="A73" s="52" t="s">
        <v>188</v>
      </c>
      <c r="B73" s="52"/>
      <c r="D73" s="20">
        <v>500000000000</v>
      </c>
      <c r="E73" s="17"/>
      <c r="F73" s="20">
        <v>0</v>
      </c>
      <c r="G73" s="17"/>
      <c r="H73" s="20">
        <v>0</v>
      </c>
      <c r="I73" s="17"/>
      <c r="J73" s="20">
        <v>500000000000</v>
      </c>
      <c r="K73" s="17"/>
      <c r="L73" s="38">
        <v>1.47E-2</v>
      </c>
    </row>
    <row r="74" spans="1:12" ht="21.75" customHeight="1">
      <c r="A74" s="52" t="s">
        <v>188</v>
      </c>
      <c r="B74" s="52"/>
      <c r="D74" s="20">
        <v>0</v>
      </c>
      <c r="E74" s="17"/>
      <c r="F74" s="20">
        <v>85000000000</v>
      </c>
      <c r="G74" s="17"/>
      <c r="H74" s="20">
        <v>0</v>
      </c>
      <c r="I74" s="17"/>
      <c r="J74" s="20">
        <v>85000000000</v>
      </c>
      <c r="K74" s="17"/>
      <c r="L74" s="38">
        <v>2.5000000000000001E-3</v>
      </c>
    </row>
    <row r="75" spans="1:12" ht="21.75" customHeight="1">
      <c r="A75" s="52" t="s">
        <v>188</v>
      </c>
      <c r="B75" s="52"/>
      <c r="D75" s="20">
        <v>0</v>
      </c>
      <c r="E75" s="17"/>
      <c r="F75" s="20">
        <v>250000000000</v>
      </c>
      <c r="G75" s="17"/>
      <c r="H75" s="20">
        <v>0</v>
      </c>
      <c r="I75" s="17"/>
      <c r="J75" s="20">
        <v>250000000000</v>
      </c>
      <c r="K75" s="17"/>
      <c r="L75" s="38">
        <v>7.3000000000000001E-3</v>
      </c>
    </row>
    <row r="76" spans="1:12" ht="21.75" customHeight="1">
      <c r="A76" s="52" t="s">
        <v>188</v>
      </c>
      <c r="B76" s="52"/>
      <c r="D76" s="20">
        <v>0</v>
      </c>
      <c r="E76" s="17"/>
      <c r="F76" s="20">
        <v>36000000000</v>
      </c>
      <c r="G76" s="17"/>
      <c r="H76" s="20">
        <v>0</v>
      </c>
      <c r="I76" s="17"/>
      <c r="J76" s="20">
        <v>36000000000</v>
      </c>
      <c r="K76" s="17"/>
      <c r="L76" s="38">
        <v>1.1000000000000001E-3</v>
      </c>
    </row>
    <row r="77" spans="1:12" ht="21.75" customHeight="1">
      <c r="A77" s="52" t="s">
        <v>188</v>
      </c>
      <c r="B77" s="52"/>
      <c r="D77" s="20">
        <v>0</v>
      </c>
      <c r="E77" s="17"/>
      <c r="F77" s="20">
        <v>638900000000</v>
      </c>
      <c r="G77" s="17"/>
      <c r="H77" s="20">
        <v>0</v>
      </c>
      <c r="I77" s="17"/>
      <c r="J77" s="20">
        <v>638900000000</v>
      </c>
      <c r="K77" s="17"/>
      <c r="L77" s="38">
        <v>1.8700000000000001E-2</v>
      </c>
    </row>
    <row r="78" spans="1:12" ht="21.75" customHeight="1">
      <c r="A78" s="52" t="s">
        <v>182</v>
      </c>
      <c r="B78" s="52"/>
      <c r="D78" s="20">
        <v>0</v>
      </c>
      <c r="E78" s="17"/>
      <c r="F78" s="20">
        <v>500000000000</v>
      </c>
      <c r="G78" s="17"/>
      <c r="H78" s="20">
        <v>0</v>
      </c>
      <c r="I78" s="17"/>
      <c r="J78" s="20">
        <v>500000000000</v>
      </c>
      <c r="K78" s="17"/>
      <c r="L78" s="38">
        <v>1.47E-2</v>
      </c>
    </row>
    <row r="79" spans="1:12" ht="21.75" customHeight="1">
      <c r="A79" s="52" t="s">
        <v>182</v>
      </c>
      <c r="B79" s="52"/>
      <c r="D79" s="20">
        <v>0</v>
      </c>
      <c r="E79" s="17"/>
      <c r="F79" s="20">
        <v>177000000000</v>
      </c>
      <c r="G79" s="17"/>
      <c r="H79" s="20">
        <v>0</v>
      </c>
      <c r="I79" s="17"/>
      <c r="J79" s="20">
        <v>177000000000</v>
      </c>
      <c r="K79" s="17"/>
      <c r="L79" s="38">
        <v>5.1999999999999998E-3</v>
      </c>
    </row>
    <row r="80" spans="1:12" ht="21.75" customHeight="1">
      <c r="A80" s="52" t="s">
        <v>188</v>
      </c>
      <c r="B80" s="52"/>
      <c r="D80" s="20">
        <v>0</v>
      </c>
      <c r="E80" s="17"/>
      <c r="F80" s="20">
        <v>240000000000</v>
      </c>
      <c r="G80" s="17"/>
      <c r="H80" s="20">
        <v>0</v>
      </c>
      <c r="I80" s="17"/>
      <c r="J80" s="20">
        <v>240000000000</v>
      </c>
      <c r="K80" s="17"/>
      <c r="L80" s="38">
        <v>7.0000000000000001E-3</v>
      </c>
    </row>
    <row r="81" spans="1:12" ht="21.75" customHeight="1">
      <c r="A81" s="52" t="s">
        <v>191</v>
      </c>
      <c r="B81" s="52"/>
      <c r="D81" s="20">
        <v>0</v>
      </c>
      <c r="E81" s="17"/>
      <c r="F81" s="20">
        <v>1000000000000</v>
      </c>
      <c r="G81" s="17"/>
      <c r="H81" s="20">
        <v>0</v>
      </c>
      <c r="I81" s="17"/>
      <c r="J81" s="20">
        <v>1000000000000</v>
      </c>
      <c r="K81" s="17"/>
      <c r="L81" s="38">
        <v>2.93E-2</v>
      </c>
    </row>
    <row r="82" spans="1:12" ht="21.75" customHeight="1">
      <c r="A82" s="52" t="s">
        <v>188</v>
      </c>
      <c r="B82" s="52"/>
      <c r="D82" s="20">
        <v>0</v>
      </c>
      <c r="E82" s="17"/>
      <c r="F82" s="20">
        <v>77000000000</v>
      </c>
      <c r="G82" s="17"/>
      <c r="H82" s="20">
        <v>0</v>
      </c>
      <c r="I82" s="17"/>
      <c r="J82" s="20">
        <v>77000000000</v>
      </c>
      <c r="K82" s="17"/>
      <c r="L82" s="38">
        <v>2.3E-3</v>
      </c>
    </row>
    <row r="83" spans="1:12" ht="21.75" customHeight="1">
      <c r="A83" s="52" t="s">
        <v>188</v>
      </c>
      <c r="B83" s="52"/>
      <c r="D83" s="20">
        <v>0</v>
      </c>
      <c r="E83" s="17"/>
      <c r="F83" s="20">
        <v>76000000000</v>
      </c>
      <c r="G83" s="17"/>
      <c r="H83" s="20">
        <v>0</v>
      </c>
      <c r="I83" s="17"/>
      <c r="J83" s="20">
        <v>76000000000</v>
      </c>
      <c r="K83" s="17"/>
      <c r="L83" s="38">
        <v>2.2000000000000001E-3</v>
      </c>
    </row>
    <row r="84" spans="1:12" ht="21.75" customHeight="1">
      <c r="A84" s="52" t="s">
        <v>188</v>
      </c>
      <c r="B84" s="52"/>
      <c r="D84" s="20">
        <v>0</v>
      </c>
      <c r="E84" s="17"/>
      <c r="F84" s="20">
        <v>40000000000</v>
      </c>
      <c r="G84" s="17"/>
      <c r="H84" s="20">
        <v>0</v>
      </c>
      <c r="I84" s="17"/>
      <c r="J84" s="20">
        <v>40000000000</v>
      </c>
      <c r="K84" s="17"/>
      <c r="L84" s="38">
        <v>1.1999999999999999E-3</v>
      </c>
    </row>
    <row r="85" spans="1:12" ht="21.75" customHeight="1">
      <c r="A85" s="55" t="s">
        <v>188</v>
      </c>
      <c r="B85" s="55"/>
      <c r="D85" s="23">
        <v>0</v>
      </c>
      <c r="E85" s="17"/>
      <c r="F85" s="23">
        <v>330000000000</v>
      </c>
      <c r="G85" s="17"/>
      <c r="H85" s="23">
        <v>0</v>
      </c>
      <c r="I85" s="17"/>
      <c r="J85" s="23">
        <v>330000000000</v>
      </c>
      <c r="K85" s="17"/>
      <c r="L85" s="39">
        <v>9.7000000000000003E-3</v>
      </c>
    </row>
    <row r="86" spans="1:12" ht="21.75" customHeight="1">
      <c r="A86" s="54" t="s">
        <v>30</v>
      </c>
      <c r="B86" s="54"/>
      <c r="D86" s="27">
        <v>15102612949523</v>
      </c>
      <c r="E86" s="17"/>
      <c r="F86" s="27">
        <v>16426166643152</v>
      </c>
      <c r="G86" s="17"/>
      <c r="H86" s="27">
        <v>16195226068401</v>
      </c>
      <c r="I86" s="17"/>
      <c r="J86" s="27">
        <v>15333553524274</v>
      </c>
      <c r="K86" s="17"/>
      <c r="L86" s="26">
        <f>SUM(L9:L85)</f>
        <v>0.44969999999999982</v>
      </c>
    </row>
    <row r="90" spans="1:12">
      <c r="D90" s="48">
        <v>15102612949523</v>
      </c>
      <c r="J90" s="48">
        <v>15333553524274</v>
      </c>
    </row>
    <row r="91" spans="1:12">
      <c r="D91" s="47">
        <f>D86-D90</f>
        <v>0</v>
      </c>
      <c r="J91" s="47">
        <f>J86-J90</f>
        <v>0</v>
      </c>
    </row>
  </sheetData>
  <mergeCells count="85">
    <mergeCell ref="A1:L1"/>
    <mergeCell ref="A2:L2"/>
    <mergeCell ref="A3:L3"/>
    <mergeCell ref="F6:H6"/>
    <mergeCell ref="B5:J5"/>
    <mergeCell ref="K5:L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83:B83"/>
    <mergeCell ref="A84:B84"/>
    <mergeCell ref="A85:B85"/>
    <mergeCell ref="A86:B86"/>
    <mergeCell ref="A78:B78"/>
    <mergeCell ref="A79:B79"/>
    <mergeCell ref="A80:B80"/>
    <mergeCell ref="A81:B81"/>
    <mergeCell ref="A82:B82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  <pageSetUpPr fitToPage="1"/>
  </sheetPr>
  <dimension ref="A1:N13"/>
  <sheetViews>
    <sheetView rightToLeft="1" workbookViewId="0">
      <selection activeCell="M12" sqref="M12"/>
    </sheetView>
  </sheetViews>
  <sheetFormatPr defaultRowHeight="12.75"/>
  <cols>
    <col min="1" max="1" width="2.5703125" customWidth="1"/>
    <col min="2" max="2" width="49.57031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3" max="13" width="15" customWidth="1"/>
    <col min="14" max="14" width="14.85546875" customWidth="1"/>
  </cols>
  <sheetData>
    <row r="1" spans="1:14" ht="29.1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</row>
    <row r="2" spans="1:14" ht="21.75" customHeight="1">
      <c r="A2" s="50" t="s">
        <v>193</v>
      </c>
      <c r="B2" s="50"/>
      <c r="C2" s="50"/>
      <c r="D2" s="50"/>
      <c r="E2" s="50"/>
      <c r="F2" s="50"/>
      <c r="G2" s="50"/>
      <c r="H2" s="50"/>
      <c r="I2" s="50"/>
      <c r="J2" s="50"/>
    </row>
    <row r="3" spans="1:14" ht="21.75" customHeight="1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</row>
    <row r="4" spans="1:14" ht="14.45" customHeight="1"/>
    <row r="5" spans="1:14" ht="29.1" customHeight="1">
      <c r="A5" s="1"/>
      <c r="B5" s="62" t="s">
        <v>194</v>
      </c>
      <c r="C5" s="62"/>
      <c r="D5" s="62"/>
      <c r="E5" s="62"/>
      <c r="F5" s="62"/>
      <c r="G5" s="62"/>
      <c r="H5" s="62"/>
      <c r="I5" s="62"/>
      <c r="J5" s="62"/>
    </row>
    <row r="6" spans="1:14" ht="14.45" customHeight="1"/>
    <row r="7" spans="1:14" ht="14.45" customHeight="1">
      <c r="A7" s="59" t="s">
        <v>195</v>
      </c>
      <c r="B7" s="59"/>
      <c r="D7" s="2" t="s">
        <v>196</v>
      </c>
      <c r="F7" s="2" t="s">
        <v>164</v>
      </c>
      <c r="H7" s="2" t="s">
        <v>197</v>
      </c>
      <c r="J7" s="2" t="s">
        <v>198</v>
      </c>
    </row>
    <row r="8" spans="1:14" ht="21.75" customHeight="1">
      <c r="A8" s="60" t="s">
        <v>199</v>
      </c>
      <c r="B8" s="60"/>
      <c r="D8" s="31" t="s">
        <v>200</v>
      </c>
      <c r="F8" s="16">
        <v>21509591433</v>
      </c>
      <c r="G8" s="17"/>
      <c r="H8" s="19">
        <v>2.6</v>
      </c>
      <c r="I8" s="17"/>
      <c r="J8" s="19">
        <v>0.06</v>
      </c>
      <c r="M8" s="48">
        <v>59363527461</v>
      </c>
      <c r="N8" s="48">
        <v>286175594520</v>
      </c>
    </row>
    <row r="9" spans="1:14" ht="21.75" customHeight="1">
      <c r="A9" s="52" t="s">
        <v>201</v>
      </c>
      <c r="B9" s="52"/>
      <c r="D9" s="32" t="s">
        <v>202</v>
      </c>
      <c r="F9" s="20">
        <v>174207592543</v>
      </c>
      <c r="G9" s="17"/>
      <c r="H9" s="22">
        <v>21.05</v>
      </c>
      <c r="I9" s="17"/>
      <c r="J9" s="22">
        <v>0.51</v>
      </c>
    </row>
    <row r="10" spans="1:14" ht="21.75" customHeight="1">
      <c r="A10" s="52" t="s">
        <v>203</v>
      </c>
      <c r="B10" s="52"/>
      <c r="D10" s="32" t="s">
        <v>204</v>
      </c>
      <c r="F10" s="20">
        <v>234864238703</v>
      </c>
      <c r="G10" s="17"/>
      <c r="H10" s="22">
        <v>28.38</v>
      </c>
      <c r="I10" s="17"/>
      <c r="J10" s="22">
        <v>0.69</v>
      </c>
    </row>
    <row r="11" spans="1:14" ht="21.75" customHeight="1">
      <c r="A11" s="52" t="s">
        <v>205</v>
      </c>
      <c r="B11" s="52"/>
      <c r="D11" s="32" t="s">
        <v>206</v>
      </c>
      <c r="F11" s="20">
        <v>396265519783</v>
      </c>
      <c r="G11" s="17"/>
      <c r="H11" s="22">
        <v>47.88</v>
      </c>
      <c r="I11" s="17"/>
      <c r="J11" s="22">
        <v>1.1599999999999999</v>
      </c>
      <c r="M11" s="48">
        <v>396265519783</v>
      </c>
      <c r="N11" s="47">
        <f>M11-F11</f>
        <v>0</v>
      </c>
    </row>
    <row r="12" spans="1:14" ht="21.75" customHeight="1">
      <c r="A12" s="55" t="s">
        <v>207</v>
      </c>
      <c r="B12" s="55"/>
      <c r="D12" s="33" t="s">
        <v>208</v>
      </c>
      <c r="F12" s="23">
        <v>1221805561</v>
      </c>
      <c r="G12" s="17"/>
      <c r="H12" s="24">
        <v>0.15</v>
      </c>
      <c r="I12" s="17"/>
      <c r="J12" s="24">
        <v>0</v>
      </c>
      <c r="M12" s="48">
        <v>81135404</v>
      </c>
    </row>
    <row r="13" spans="1:14" ht="21.75" customHeight="1" thickBot="1">
      <c r="A13" s="54" t="s">
        <v>30</v>
      </c>
      <c r="B13" s="54"/>
      <c r="D13" s="13"/>
      <c r="F13" s="27">
        <v>828068748023</v>
      </c>
      <c r="G13" s="17"/>
      <c r="H13" s="26">
        <v>100.06</v>
      </c>
      <c r="I13" s="17"/>
      <c r="J13" s="26">
        <v>2.42</v>
      </c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  <pageSetUpPr fitToPage="1"/>
  </sheetPr>
  <dimension ref="A1:W28"/>
  <sheetViews>
    <sheetView rightToLeft="1" topLeftCell="A4" workbookViewId="0">
      <selection activeCell="J29" sqref="J29"/>
    </sheetView>
  </sheetViews>
  <sheetFormatPr defaultRowHeight="12.75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7" customWidth="1"/>
    <col min="7" max="7" width="1.28515625" customWidth="1"/>
    <col min="8" max="8" width="19.85546875" customWidth="1"/>
    <col min="9" max="9" width="1.28515625" customWidth="1"/>
    <col min="10" max="10" width="15.42578125" customWidth="1"/>
    <col min="11" max="11" width="1.28515625" customWidth="1"/>
    <col min="12" max="12" width="18.28515625" customWidth="1"/>
    <col min="13" max="13" width="1.28515625" customWidth="1"/>
    <col min="14" max="14" width="14.7109375" customWidth="1"/>
    <col min="15" max="16" width="1.28515625" customWidth="1"/>
    <col min="17" max="17" width="16.85546875" customWidth="1"/>
    <col min="18" max="18" width="1.28515625" customWidth="1"/>
    <col min="19" max="19" width="19.28515625" customWidth="1"/>
    <col min="20" max="20" width="1.28515625" customWidth="1"/>
    <col min="21" max="21" width="20" customWidth="1"/>
    <col min="22" max="22" width="1.28515625" customWidth="1"/>
    <col min="23" max="23" width="17.5703125" customWidth="1"/>
    <col min="24" max="24" width="0.28515625" customWidth="1"/>
  </cols>
  <sheetData>
    <row r="1" spans="1:23" ht="29.1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</row>
    <row r="2" spans="1:23" ht="21.75" customHeight="1">
      <c r="A2" s="50" t="s">
        <v>193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</row>
    <row r="3" spans="1:23" ht="21.75" customHeight="1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</row>
    <row r="4" spans="1:23" ht="14.45" customHeight="1"/>
    <row r="5" spans="1:23" ht="14.45" customHeight="1">
      <c r="A5" s="1"/>
      <c r="B5" s="62" t="s">
        <v>209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</row>
    <row r="6" spans="1:23" ht="14.45" customHeight="1">
      <c r="D6" s="59" t="s">
        <v>210</v>
      </c>
      <c r="E6" s="59"/>
      <c r="F6" s="59"/>
      <c r="G6" s="59"/>
      <c r="H6" s="59"/>
      <c r="I6" s="59"/>
      <c r="J6" s="59"/>
      <c r="K6" s="59"/>
      <c r="L6" s="59"/>
      <c r="N6" s="59" t="s">
        <v>211</v>
      </c>
      <c r="O6" s="59"/>
      <c r="P6" s="59"/>
      <c r="Q6" s="59"/>
      <c r="R6" s="59"/>
      <c r="S6" s="59"/>
      <c r="T6" s="59"/>
      <c r="U6" s="59"/>
      <c r="V6" s="59"/>
      <c r="W6" s="59"/>
    </row>
    <row r="7" spans="1:23" ht="14.45" customHeight="1">
      <c r="D7" s="3"/>
      <c r="E7" s="3"/>
      <c r="F7" s="3"/>
      <c r="G7" s="3"/>
      <c r="H7" s="3"/>
      <c r="I7" s="3"/>
      <c r="J7" s="57" t="s">
        <v>30</v>
      </c>
      <c r="K7" s="57"/>
      <c r="L7" s="57"/>
      <c r="N7" s="3"/>
      <c r="O7" s="3"/>
      <c r="P7" s="3"/>
      <c r="Q7" s="3"/>
      <c r="R7" s="3"/>
      <c r="S7" s="3"/>
      <c r="T7" s="3"/>
      <c r="U7" s="57" t="s">
        <v>30</v>
      </c>
      <c r="V7" s="57"/>
      <c r="W7" s="57"/>
    </row>
    <row r="8" spans="1:23" ht="21" customHeight="1">
      <c r="A8" s="59" t="s">
        <v>212</v>
      </c>
      <c r="B8" s="59"/>
      <c r="D8" s="2" t="s">
        <v>213</v>
      </c>
      <c r="F8" s="2" t="s">
        <v>214</v>
      </c>
      <c r="H8" s="2" t="s">
        <v>215</v>
      </c>
      <c r="J8" s="4" t="s">
        <v>164</v>
      </c>
      <c r="K8" s="3"/>
      <c r="L8" s="4" t="s">
        <v>197</v>
      </c>
      <c r="N8" s="2" t="s">
        <v>213</v>
      </c>
      <c r="P8" s="59" t="s">
        <v>214</v>
      </c>
      <c r="Q8" s="59"/>
      <c r="S8" s="2" t="s">
        <v>215</v>
      </c>
      <c r="U8" s="4" t="s">
        <v>164</v>
      </c>
      <c r="V8" s="3"/>
      <c r="W8" s="4" t="s">
        <v>197</v>
      </c>
    </row>
    <row r="9" spans="1:23" ht="21.75" customHeight="1">
      <c r="A9" s="60" t="s">
        <v>24</v>
      </c>
      <c r="B9" s="60"/>
      <c r="D9" s="30">
        <v>0</v>
      </c>
      <c r="E9" s="30"/>
      <c r="F9" s="30">
        <v>-1513938140</v>
      </c>
      <c r="G9" s="30"/>
      <c r="H9" s="30">
        <v>158214139</v>
      </c>
      <c r="I9" s="30"/>
      <c r="J9" s="30">
        <v>-1355724001</v>
      </c>
      <c r="K9" s="17"/>
      <c r="L9" s="19">
        <v>-0.16</v>
      </c>
      <c r="M9" s="17"/>
      <c r="N9" s="16">
        <v>0</v>
      </c>
      <c r="O9" s="17"/>
      <c r="P9" s="67">
        <v>1363836610</v>
      </c>
      <c r="Q9" s="67"/>
      <c r="R9" s="41"/>
      <c r="S9" s="42">
        <v>158214139</v>
      </c>
      <c r="T9" s="41"/>
      <c r="U9" s="42">
        <v>1522050749</v>
      </c>
      <c r="V9" s="17"/>
      <c r="W9" s="19">
        <v>0.1</v>
      </c>
    </row>
    <row r="10" spans="1:23" ht="21.75" customHeight="1">
      <c r="A10" s="52" t="s">
        <v>28</v>
      </c>
      <c r="B10" s="52"/>
      <c r="D10" s="30">
        <v>0</v>
      </c>
      <c r="E10" s="30"/>
      <c r="F10" s="30">
        <v>-4246945822</v>
      </c>
      <c r="G10" s="30"/>
      <c r="H10" s="30">
        <v>1784880275</v>
      </c>
      <c r="I10" s="30"/>
      <c r="J10" s="30">
        <v>-2462065547</v>
      </c>
      <c r="K10" s="17"/>
      <c r="L10" s="22">
        <v>-0.3</v>
      </c>
      <c r="M10" s="17"/>
      <c r="N10" s="20">
        <v>0</v>
      </c>
      <c r="O10" s="17"/>
      <c r="P10" s="66">
        <v>-530821507</v>
      </c>
      <c r="Q10" s="66"/>
      <c r="R10" s="41"/>
      <c r="S10" s="43">
        <v>4032427756</v>
      </c>
      <c r="T10" s="41"/>
      <c r="U10" s="43">
        <v>3501606249</v>
      </c>
      <c r="V10" s="17"/>
      <c r="W10" s="22">
        <v>0.22</v>
      </c>
    </row>
    <row r="11" spans="1:23" ht="21.75" customHeight="1">
      <c r="A11" s="52" t="s">
        <v>20</v>
      </c>
      <c r="B11" s="52"/>
      <c r="D11" s="30">
        <v>0</v>
      </c>
      <c r="E11" s="30"/>
      <c r="F11" s="30">
        <v>8130170173</v>
      </c>
      <c r="G11" s="30"/>
      <c r="H11" s="30">
        <v>5718638595</v>
      </c>
      <c r="I11" s="30"/>
      <c r="J11" s="30">
        <v>13848808768</v>
      </c>
      <c r="K11" s="17"/>
      <c r="L11" s="22">
        <v>1.67</v>
      </c>
      <c r="M11" s="17"/>
      <c r="N11" s="20">
        <v>0</v>
      </c>
      <c r="O11" s="17"/>
      <c r="P11" s="66">
        <v>17441146320</v>
      </c>
      <c r="Q11" s="66"/>
      <c r="R11" s="41"/>
      <c r="S11" s="43">
        <v>5718638595</v>
      </c>
      <c r="T11" s="41"/>
      <c r="U11" s="43">
        <v>23159784915</v>
      </c>
      <c r="V11" s="17"/>
      <c r="W11" s="22">
        <v>1.49</v>
      </c>
    </row>
    <row r="12" spans="1:23" ht="21.75" customHeight="1">
      <c r="A12" s="52" t="s">
        <v>19</v>
      </c>
      <c r="B12" s="52"/>
      <c r="D12" s="30">
        <v>0</v>
      </c>
      <c r="E12" s="30"/>
      <c r="F12" s="30">
        <v>0</v>
      </c>
      <c r="G12" s="30"/>
      <c r="H12" s="30">
        <v>12325260315</v>
      </c>
      <c r="I12" s="30"/>
      <c r="J12" s="30">
        <v>12325260315</v>
      </c>
      <c r="K12" s="17"/>
      <c r="L12" s="22">
        <v>1.49</v>
      </c>
      <c r="M12" s="17"/>
      <c r="N12" s="20">
        <v>0</v>
      </c>
      <c r="O12" s="17"/>
      <c r="P12" s="66">
        <v>0</v>
      </c>
      <c r="Q12" s="66"/>
      <c r="R12" s="41"/>
      <c r="S12" s="43">
        <v>12325260315</v>
      </c>
      <c r="T12" s="41"/>
      <c r="U12" s="43">
        <v>12325260315</v>
      </c>
      <c r="V12" s="17"/>
      <c r="W12" s="22">
        <v>0.79</v>
      </c>
    </row>
    <row r="13" spans="1:23" ht="21.75" customHeight="1">
      <c r="A13" s="52" t="s">
        <v>18</v>
      </c>
      <c r="B13" s="52"/>
      <c r="D13" s="30">
        <v>0</v>
      </c>
      <c r="E13" s="30"/>
      <c r="F13" s="30">
        <v>0</v>
      </c>
      <c r="G13" s="30"/>
      <c r="H13" s="30">
        <v>2526023732</v>
      </c>
      <c r="I13" s="30"/>
      <c r="J13" s="30">
        <v>2526023732</v>
      </c>
      <c r="K13" s="17"/>
      <c r="L13" s="22">
        <v>0.31</v>
      </c>
      <c r="M13" s="17"/>
      <c r="N13" s="20">
        <v>0</v>
      </c>
      <c r="O13" s="17"/>
      <c r="P13" s="66">
        <v>0</v>
      </c>
      <c r="Q13" s="66"/>
      <c r="R13" s="41"/>
      <c r="S13" s="43">
        <v>3204526388</v>
      </c>
      <c r="T13" s="41"/>
      <c r="U13" s="43">
        <v>3204526388</v>
      </c>
      <c r="V13" s="17"/>
      <c r="W13" s="22">
        <v>0.21</v>
      </c>
    </row>
    <row r="14" spans="1:23" ht="21.75" customHeight="1">
      <c r="A14" s="52" t="s">
        <v>17</v>
      </c>
      <c r="B14" s="52"/>
      <c r="D14" s="30">
        <v>0</v>
      </c>
      <c r="E14" s="30"/>
      <c r="F14" s="30">
        <v>0</v>
      </c>
      <c r="G14" s="30"/>
      <c r="H14" s="30">
        <v>54216130</v>
      </c>
      <c r="I14" s="30"/>
      <c r="J14" s="30">
        <v>54216130</v>
      </c>
      <c r="K14" s="17"/>
      <c r="L14" s="22">
        <v>0.01</v>
      </c>
      <c r="M14" s="17"/>
      <c r="N14" s="20">
        <v>0</v>
      </c>
      <c r="O14" s="17"/>
      <c r="P14" s="66">
        <v>0</v>
      </c>
      <c r="Q14" s="66"/>
      <c r="R14" s="41"/>
      <c r="S14" s="43">
        <v>54216130</v>
      </c>
      <c r="T14" s="41"/>
      <c r="U14" s="43">
        <v>54216130</v>
      </c>
      <c r="V14" s="17"/>
      <c r="W14" s="22">
        <v>0</v>
      </c>
    </row>
    <row r="15" spans="1:23" ht="21.75" customHeight="1">
      <c r="A15" s="52" t="s">
        <v>25</v>
      </c>
      <c r="B15" s="52"/>
      <c r="D15" s="30">
        <v>0</v>
      </c>
      <c r="E15" s="30"/>
      <c r="F15" s="30">
        <v>-3214095076</v>
      </c>
      <c r="G15" s="30"/>
      <c r="H15" s="30">
        <v>-3926</v>
      </c>
      <c r="I15" s="30"/>
      <c r="J15" s="30">
        <v>-3214099002</v>
      </c>
      <c r="K15" s="17"/>
      <c r="L15" s="22">
        <v>-0.39</v>
      </c>
      <c r="M15" s="17"/>
      <c r="N15" s="20">
        <v>0</v>
      </c>
      <c r="O15" s="17"/>
      <c r="P15" s="66">
        <v>-999572399</v>
      </c>
      <c r="Q15" s="66"/>
      <c r="R15" s="41"/>
      <c r="S15" s="43">
        <v>-3926</v>
      </c>
      <c r="T15" s="41"/>
      <c r="U15" s="43">
        <v>-999576325</v>
      </c>
      <c r="V15" s="17"/>
      <c r="W15" s="22">
        <v>-0.06</v>
      </c>
    </row>
    <row r="16" spans="1:23" ht="21.75" customHeight="1">
      <c r="A16" s="52" t="s">
        <v>16</v>
      </c>
      <c r="B16" s="52"/>
      <c r="D16" s="30">
        <v>0</v>
      </c>
      <c r="E16" s="30"/>
      <c r="F16" s="30">
        <v>-486090452</v>
      </c>
      <c r="G16" s="30"/>
      <c r="H16" s="30">
        <v>3048420058</v>
      </c>
      <c r="I16" s="30"/>
      <c r="J16" s="30">
        <v>2562329606</v>
      </c>
      <c r="K16" s="17"/>
      <c r="L16" s="22">
        <v>0.31</v>
      </c>
      <c r="M16" s="17"/>
      <c r="N16" s="20">
        <v>0</v>
      </c>
      <c r="O16" s="17"/>
      <c r="P16" s="66">
        <v>7396726048</v>
      </c>
      <c r="Q16" s="66"/>
      <c r="R16" s="41"/>
      <c r="S16" s="43">
        <v>3152795318</v>
      </c>
      <c r="T16" s="41"/>
      <c r="U16" s="43">
        <v>10549521366</v>
      </c>
      <c r="V16" s="17"/>
      <c r="W16" s="22">
        <v>0.68</v>
      </c>
    </row>
    <row r="17" spans="1:23" ht="21.75" customHeight="1">
      <c r="A17" s="52" t="s">
        <v>26</v>
      </c>
      <c r="B17" s="52"/>
      <c r="D17" s="30">
        <v>0</v>
      </c>
      <c r="E17" s="30"/>
      <c r="F17" s="30">
        <v>0</v>
      </c>
      <c r="G17" s="30"/>
      <c r="H17" s="30">
        <v>-671669280</v>
      </c>
      <c r="I17" s="30"/>
      <c r="J17" s="30">
        <v>-671669280</v>
      </c>
      <c r="K17" s="17"/>
      <c r="L17" s="22">
        <v>-0.08</v>
      </c>
      <c r="M17" s="17"/>
      <c r="N17" s="20">
        <v>0</v>
      </c>
      <c r="O17" s="17"/>
      <c r="P17" s="66">
        <v>0</v>
      </c>
      <c r="Q17" s="66"/>
      <c r="R17" s="41"/>
      <c r="S17" s="43">
        <v>-751903539</v>
      </c>
      <c r="T17" s="41"/>
      <c r="U17" s="43">
        <v>-751903539</v>
      </c>
      <c r="V17" s="17"/>
      <c r="W17" s="22">
        <v>-0.05</v>
      </c>
    </row>
    <row r="18" spans="1:23" ht="21.75" customHeight="1">
      <c r="A18" s="52" t="s">
        <v>21</v>
      </c>
      <c r="B18" s="52"/>
      <c r="D18" s="30">
        <v>0</v>
      </c>
      <c r="E18" s="30"/>
      <c r="F18" s="30">
        <v>0</v>
      </c>
      <c r="G18" s="30"/>
      <c r="H18" s="30">
        <v>236141854</v>
      </c>
      <c r="I18" s="30"/>
      <c r="J18" s="30">
        <v>236141854</v>
      </c>
      <c r="K18" s="17"/>
      <c r="L18" s="22">
        <v>0.03</v>
      </c>
      <c r="M18" s="17"/>
      <c r="N18" s="20">
        <v>0</v>
      </c>
      <c r="O18" s="17"/>
      <c r="P18" s="66">
        <v>0</v>
      </c>
      <c r="Q18" s="66"/>
      <c r="R18" s="41"/>
      <c r="S18" s="43">
        <v>407398054</v>
      </c>
      <c r="T18" s="41"/>
      <c r="U18" s="43">
        <v>407398054</v>
      </c>
      <c r="V18" s="17"/>
      <c r="W18" s="22">
        <v>0.03</v>
      </c>
    </row>
    <row r="19" spans="1:23" ht="21.75" customHeight="1">
      <c r="A19" s="52" t="s">
        <v>27</v>
      </c>
      <c r="B19" s="52"/>
      <c r="D19" s="30">
        <v>0</v>
      </c>
      <c r="E19" s="30"/>
      <c r="F19" s="30">
        <v>763430400</v>
      </c>
      <c r="G19" s="30"/>
      <c r="H19" s="30">
        <v>0</v>
      </c>
      <c r="I19" s="30"/>
      <c r="J19" s="30">
        <v>763430400</v>
      </c>
      <c r="K19" s="17"/>
      <c r="L19" s="22">
        <v>0.09</v>
      </c>
      <c r="M19" s="17"/>
      <c r="N19" s="20">
        <v>0</v>
      </c>
      <c r="O19" s="17"/>
      <c r="P19" s="66">
        <v>2955310650</v>
      </c>
      <c r="Q19" s="66"/>
      <c r="R19" s="41"/>
      <c r="S19" s="43">
        <v>0</v>
      </c>
      <c r="T19" s="41"/>
      <c r="U19" s="43">
        <v>2955310650</v>
      </c>
      <c r="V19" s="17"/>
      <c r="W19" s="22">
        <v>0.19</v>
      </c>
    </row>
    <row r="20" spans="1:23" ht="21.75" customHeight="1">
      <c r="A20" s="52" t="s">
        <v>23</v>
      </c>
      <c r="B20" s="52"/>
      <c r="D20" s="30">
        <v>0</v>
      </c>
      <c r="E20" s="30"/>
      <c r="F20" s="30">
        <v>-2921283408</v>
      </c>
      <c r="G20" s="30"/>
      <c r="H20" s="30">
        <v>0</v>
      </c>
      <c r="I20" s="30"/>
      <c r="J20" s="30">
        <v>-2921283408</v>
      </c>
      <c r="K20" s="17"/>
      <c r="L20" s="22">
        <v>-0.35</v>
      </c>
      <c r="M20" s="17"/>
      <c r="N20" s="20">
        <v>0</v>
      </c>
      <c r="O20" s="17"/>
      <c r="P20" s="66">
        <v>192081191</v>
      </c>
      <c r="Q20" s="66"/>
      <c r="R20" s="41"/>
      <c r="S20" s="43">
        <v>0</v>
      </c>
      <c r="T20" s="41"/>
      <c r="U20" s="43">
        <v>192081191</v>
      </c>
      <c r="V20" s="17"/>
      <c r="W20" s="22">
        <v>0.01</v>
      </c>
    </row>
    <row r="21" spans="1:23" ht="21.75" customHeight="1">
      <c r="A21" s="52" t="s">
        <v>22</v>
      </c>
      <c r="B21" s="52"/>
      <c r="D21" s="30">
        <v>0</v>
      </c>
      <c r="E21" s="30"/>
      <c r="F21" s="30">
        <v>163945887</v>
      </c>
      <c r="G21" s="30"/>
      <c r="H21" s="30">
        <v>0</v>
      </c>
      <c r="I21" s="30"/>
      <c r="J21" s="30">
        <v>163945887</v>
      </c>
      <c r="K21" s="17"/>
      <c r="L21" s="22">
        <v>0.02</v>
      </c>
      <c r="M21" s="17"/>
      <c r="N21" s="20">
        <v>0</v>
      </c>
      <c r="O21" s="17"/>
      <c r="P21" s="66">
        <v>247111784</v>
      </c>
      <c r="Q21" s="66"/>
      <c r="R21" s="41"/>
      <c r="S21" s="43">
        <v>0</v>
      </c>
      <c r="T21" s="41"/>
      <c r="U21" s="43">
        <v>247111784</v>
      </c>
      <c r="V21" s="17"/>
      <c r="W21" s="22">
        <v>0.02</v>
      </c>
    </row>
    <row r="22" spans="1:23" ht="21.75" customHeight="1">
      <c r="A22" s="55" t="s">
        <v>29</v>
      </c>
      <c r="B22" s="55"/>
      <c r="D22" s="30">
        <v>0</v>
      </c>
      <c r="E22" s="30"/>
      <c r="F22" s="30">
        <v>-345724021</v>
      </c>
      <c r="G22" s="30"/>
      <c r="H22" s="30">
        <v>0</v>
      </c>
      <c r="I22" s="30"/>
      <c r="J22" s="30">
        <v>-345724021</v>
      </c>
      <c r="K22" s="17"/>
      <c r="L22" s="24">
        <v>-0.04</v>
      </c>
      <c r="M22" s="17"/>
      <c r="N22" s="23">
        <v>0</v>
      </c>
      <c r="O22" s="17"/>
      <c r="P22" s="66">
        <v>-345724021</v>
      </c>
      <c r="Q22" s="66"/>
      <c r="R22" s="41"/>
      <c r="S22" s="44">
        <v>0</v>
      </c>
      <c r="T22" s="41"/>
      <c r="U22" s="44">
        <v>-345724021</v>
      </c>
      <c r="V22" s="17"/>
      <c r="W22" s="24">
        <v>-0.02</v>
      </c>
    </row>
    <row r="23" spans="1:23" ht="21.75" customHeight="1" thickBot="1">
      <c r="A23" s="54" t="s">
        <v>30</v>
      </c>
      <c r="B23" s="54"/>
      <c r="D23" s="27">
        <v>0</v>
      </c>
      <c r="E23" s="27"/>
      <c r="F23" s="27">
        <v>-3670530459</v>
      </c>
      <c r="G23" s="27"/>
      <c r="H23" s="27">
        <v>25180121892</v>
      </c>
      <c r="I23" s="27"/>
      <c r="J23" s="27">
        <v>21509591433</v>
      </c>
      <c r="K23" s="17"/>
      <c r="L23" s="26">
        <v>2.61</v>
      </c>
      <c r="M23" s="17"/>
      <c r="N23" s="27">
        <v>0</v>
      </c>
      <c r="O23" s="17"/>
      <c r="P23" s="17"/>
      <c r="Q23" s="27">
        <v>27720094676</v>
      </c>
      <c r="R23" s="17"/>
      <c r="S23" s="27">
        <v>28301569230</v>
      </c>
      <c r="T23" s="17"/>
      <c r="U23" s="27">
        <v>56021663906</v>
      </c>
      <c r="V23" s="17"/>
      <c r="W23" s="26">
        <v>3.61</v>
      </c>
    </row>
    <row r="24" spans="1:23" ht="13.5" thickTop="1"/>
    <row r="26" spans="1:23">
      <c r="J26" s="47">
        <f>درآمد!F8</f>
        <v>21509591433</v>
      </c>
    </row>
    <row r="28" spans="1:23">
      <c r="J28" s="47">
        <f>J26-J23</f>
        <v>0</v>
      </c>
    </row>
  </sheetData>
  <mergeCells count="40">
    <mergeCell ref="A1:W1"/>
    <mergeCell ref="A2:W2"/>
    <mergeCell ref="A3:W3"/>
    <mergeCell ref="D6:L6"/>
    <mergeCell ref="N6:W6"/>
    <mergeCell ref="B5:R5"/>
    <mergeCell ref="S5:W5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22:B22"/>
    <mergeCell ref="P22:Q22"/>
    <mergeCell ref="A23:B23"/>
    <mergeCell ref="A19:B19"/>
    <mergeCell ref="P19:Q19"/>
    <mergeCell ref="A20:B20"/>
    <mergeCell ref="P20:Q20"/>
    <mergeCell ref="A21:B21"/>
    <mergeCell ref="P21:Q21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sina</dc:creator>
  <dc:description/>
  <cp:lastModifiedBy>Sina</cp:lastModifiedBy>
  <dcterms:created xsi:type="dcterms:W3CDTF">2025-05-27T12:21:07Z</dcterms:created>
  <dcterms:modified xsi:type="dcterms:W3CDTF">2025-05-28T10:39:42Z</dcterms:modified>
</cp:coreProperties>
</file>